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autoCompressPictures="0" defaultThemeVersion="124226"/>
  <mc:AlternateContent xmlns:mc="http://schemas.openxmlformats.org/markup-compatibility/2006">
    <mc:Choice Requires="x15">
      <x15ac:absPath xmlns:x15ac="http://schemas.microsoft.com/office/spreadsheetml/2010/11/ac" url="C:\Projects\EPA - WaterSense\PNTs\"/>
    </mc:Choice>
  </mc:AlternateContent>
  <xr:revisionPtr revIDLastSave="0" documentId="13_ncr:1_{513EA1F0-3BD2-4DFD-B281-3F9F824CB0FF}" xr6:coauthVersionLast="47" xr6:coauthVersionMax="47" xr10:uidLastSave="{00000000-0000-0000-0000-000000000000}"/>
  <bookViews>
    <workbookView xWindow="3285" yWindow="1305" windowWidth="21600" windowHeight="13380" xr2:uid="{00000000-000D-0000-FFFF-FFFF00000000}"/>
  </bookViews>
  <sheets>
    <sheet name="Instructions" sheetId="2" r:id="rId1"/>
    <sheet name="1-Product Data" sheetId="1" r:id="rId2"/>
    <sheet name="2-Base Controllers" sheetId="8" r:id="rId3"/>
    <sheet name="3-Paired Controllers &amp; Devices" sheetId="9" r:id="rId4"/>
    <sheet name="Lookups &amp; Validation" sheetId="7" state="hidden" r:id="rId5"/>
  </sheets>
  <definedNames>
    <definedName name="_xlnm._FilterDatabase" localSheetId="1" hidden="1">'1-Product Data'!$A$8:$Q$1500</definedName>
    <definedName name="_xlnm._FilterDatabase" localSheetId="2" hidden="1">'2-Base Controllers'!$B$4:$D$4</definedName>
    <definedName name="_xlnm._FilterDatabase" localSheetId="3" hidden="1">'3-Paired Controllers &amp; Devices'!$A$3:$B$1500</definedName>
    <definedName name="Base_Controller_Brand_Name">'2-Base Controllers'!$B$4</definedName>
    <definedName name="Base_Controller_Model_Name">'2-Base Controllers'!$C$4</definedName>
    <definedName name="Base_Controller_Model_Number">'2-Base Controllers'!$D$4</definedName>
    <definedName name="Base_Controller_Status">'2-Base Controllers'!$A$4</definedName>
    <definedName name="BaseControllers">'2-Base Controllers'!$E$5:$E$400</definedName>
    <definedName name="Data_Brand_Name">'1-Product Data'!$I$5</definedName>
    <definedName name="Data_Certification_Date">'1-Product Data'!$G$5</definedName>
    <definedName name="Data_Connection_Type">'1-Product Data'!$O$5</definedName>
    <definedName name="Data_Incomplete_Records">'1-Product Data'!$B$4</definedName>
    <definedName name="Data_LCB">'1-Product Data'!$B$2</definedName>
    <definedName name="Data_LCB_ID">'1-Product Data'!$B$3</definedName>
    <definedName name="Data_Manufacturer_ID">'1-Product Data'!$C$5</definedName>
    <definedName name="Data_Manufacturer_Name">'1-Product Data'!$B$5</definedName>
    <definedName name="Data_Model_Name">'1-Product Data'!$K$5</definedName>
    <definedName name="Data_Model_Number">'1-Product Data'!$L$5</definedName>
    <definedName name="Data_Notes">'1-Product Data'!$Q$5</definedName>
    <definedName name="Data_Private_Labeler">'1-Product Data'!$D$5</definedName>
    <definedName name="Data_Private_Labeler_ID">'1-Product Data'!$E$5</definedName>
    <definedName name="Data_Product_Marketing">'1-Product Data'!$J$5</definedName>
    <definedName name="Data_Product_Status">'1-Product Data'!$A$5</definedName>
    <definedName name="Data_Product_Type">'1-Product Data'!$H$5</definedName>
    <definedName name="Data_Sensor_Mechanism_Capacity">'1-Product Data'!$M$5</definedName>
    <definedName name="Data_Station_Zone_Capacity">'1-Product Data'!$N$5</definedName>
    <definedName name="Data_UPC">'1-Product Data'!$P$5</definedName>
    <definedName name="Instructions_Base_Controller_Brand_Name">Instructions!$B$45</definedName>
    <definedName name="Instructions_Base_Controller_Model_Name">Instructions!$B$46</definedName>
    <definedName name="Instructions_Base_Controller_Model_Number">Instructions!$B$47</definedName>
    <definedName name="Instructions_Base_Controller_Number">Instructions!#REF!</definedName>
    <definedName name="Instructions_Base_Controller_Status">Instructions!$B$44</definedName>
    <definedName name="Instructions_Base_Controllers">Instructions!$B$43</definedName>
    <definedName name="Instructions_Brand_Name">Instructions!$B$31</definedName>
    <definedName name="Instructions_Certification_Date">Instructions!$B$29</definedName>
    <definedName name="Instructions_Connection_Type">Instructions!$B$37</definedName>
    <definedName name="Instructions_Incomplete_Records">Instructions!$B$19</definedName>
    <definedName name="Instructions_LCB">Instructions!$B$17</definedName>
    <definedName name="Instructions_LCB_ID">Instructions!$B$18</definedName>
    <definedName name="Instructions_Manufacturer_ID">Instructions!$B$22</definedName>
    <definedName name="Instructions_Manufacturer_Name">Instructions!$B$21</definedName>
    <definedName name="Instructions_Model_Name">Instructions!$B$33</definedName>
    <definedName name="Instructions_Model_Number">Instructions!$B$34</definedName>
    <definedName name="Instructions_Notes">Instructions!$B$39</definedName>
    <definedName name="Instructions_Private_Labeler">Instructions!$B$25</definedName>
    <definedName name="Instructions_Private_Labeler_ID">Instructions!$B$26</definedName>
    <definedName name="Instructions_Product_Marketing">Instructions!$B$32</definedName>
    <definedName name="Instructions_Product_Status">Instructions!$B$20</definedName>
    <definedName name="Instructions_Product_Type">Instructions!$B$30</definedName>
    <definedName name="Instructions_Sensor_Mechanism_Capacity">Instructions!$B$35</definedName>
    <definedName name="Instructions_Station_Zone_Capacity">Instructions!$B$36</definedName>
    <definedName name="Instructions_Step2">Instructions!$B$40</definedName>
    <definedName name="Instructions_Step3">Instructions!$B$49</definedName>
    <definedName name="Instructions_UPC">Instructions!$B$38</definedName>
    <definedName name="Lookup_BaseControllers_Final">OFFSET('Lookups &amp; Validation'!$H$2,0,0,COUNTA(Lookup_BaseControllers_Sorted)-COUNTIF(Lookup_BaseControllers_Sorted,NA()))</definedName>
    <definedName name="Lookup_BaseControllers_Sorted">'Lookups &amp; Validation'!$H$2:$H$397</definedName>
    <definedName name="Lookup_Connection_Type">'Lookups &amp; Validation'!$C$2:$C$3</definedName>
    <definedName name="Lookup_Product_Type">'Lookups &amp; Validation'!$B$2:$B$4</definedName>
    <definedName name="Lookup_Products_Final">OFFSET('Lookups &amp; Validation'!$F$2,0,0,COUNTA(Lookup_Products_Sorted)-COUNTIF(Lookup_Products_Sorted,NA()))</definedName>
    <definedName name="Lookup_Products_Sorted">'Lookups &amp; Validation'!$F$2:$F$1500</definedName>
    <definedName name="Lookup_Products_Unsorted">'Lookups &amp; Validation'!$D$2:$D$1500</definedName>
    <definedName name="Lookup_Yes_No">'Lookups &amp; Validation'!$A$2:$A$3</definedName>
    <definedName name="Paired_Base_Controllers_Devices">'3-Paired Controllers &amp; Devices'!$A$3</definedName>
    <definedName name="_xlnm.Print_Area" localSheetId="2">'2-Base Controllers'!$A$1:$D$154</definedName>
    <definedName name="_xlnm.Print_Area" localSheetId="0">Instructions!$A$1:$E$53</definedName>
    <definedName name="_xlnm.Print_Titles" localSheetId="1">'1-Product Data'!$4:$4</definedName>
    <definedName name="_xlnm.Print_Titles" localSheetId="2">'2-Base Controllers'!$1:$4</definedName>
    <definedName name="_xlnm.Print_Titles" localSheetId="0">Instructions!$3:$3</definedName>
    <definedName name="VersionDate">Instructions!$D$3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8" i="1" l="1"/>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E2" i="7" l="1"/>
  <c r="S10" i="1"/>
  <c r="S11" i="1"/>
  <c r="R11" i="1" s="1"/>
  <c r="S12" i="1"/>
  <c r="R12" i="1" s="1"/>
  <c r="S13" i="1"/>
  <c r="R13" i="1" s="1"/>
  <c r="S14" i="1"/>
  <c r="R14" i="1" s="1"/>
  <c r="S15" i="1"/>
  <c r="R15" i="1" s="1"/>
  <c r="S16" i="1"/>
  <c r="R16" i="1" s="1"/>
  <c r="S17" i="1"/>
  <c r="R17" i="1" s="1"/>
  <c r="S18" i="1"/>
  <c r="R18" i="1" s="1"/>
  <c r="S19" i="1"/>
  <c r="R19" i="1" s="1"/>
  <c r="S20" i="1"/>
  <c r="R20" i="1" s="1"/>
  <c r="S21" i="1"/>
  <c r="R21" i="1" s="1"/>
  <c r="S22" i="1"/>
  <c r="R22" i="1" s="1"/>
  <c r="S23" i="1"/>
  <c r="R23" i="1" s="1"/>
  <c r="S24" i="1"/>
  <c r="R24" i="1" s="1"/>
  <c r="S25" i="1"/>
  <c r="R25" i="1" s="1"/>
  <c r="S26" i="1"/>
  <c r="R26" i="1" s="1"/>
  <c r="S27" i="1"/>
  <c r="R27" i="1" s="1"/>
  <c r="S28" i="1"/>
  <c r="R28" i="1" s="1"/>
  <c r="S29" i="1"/>
  <c r="R29" i="1" s="1"/>
  <c r="S30" i="1"/>
  <c r="R30" i="1" s="1"/>
  <c r="S31" i="1"/>
  <c r="R31" i="1" s="1"/>
  <c r="S32" i="1"/>
  <c r="R32" i="1" s="1"/>
  <c r="S33" i="1"/>
  <c r="R33" i="1" s="1"/>
  <c r="S34" i="1"/>
  <c r="R34" i="1" s="1"/>
  <c r="S35" i="1"/>
  <c r="R35" i="1" s="1"/>
  <c r="S36" i="1"/>
  <c r="R36" i="1" s="1"/>
  <c r="S37" i="1"/>
  <c r="R37" i="1" s="1"/>
  <c r="S38" i="1"/>
  <c r="R38" i="1" s="1"/>
  <c r="S39" i="1"/>
  <c r="R39" i="1" s="1"/>
  <c r="S40" i="1"/>
  <c r="R40" i="1" s="1"/>
  <c r="S41" i="1"/>
  <c r="R41" i="1" s="1"/>
  <c r="S42" i="1"/>
  <c r="R42" i="1" s="1"/>
  <c r="S43" i="1"/>
  <c r="R43" i="1" s="1"/>
  <c r="S44" i="1"/>
  <c r="R44" i="1" s="1"/>
  <c r="S45" i="1"/>
  <c r="R45" i="1" s="1"/>
  <c r="S46" i="1"/>
  <c r="R46" i="1" s="1"/>
  <c r="S47" i="1"/>
  <c r="R47" i="1" s="1"/>
  <c r="S48" i="1"/>
  <c r="R48" i="1" s="1"/>
  <c r="S49" i="1"/>
  <c r="R49" i="1" s="1"/>
  <c r="S50" i="1"/>
  <c r="R50" i="1" s="1"/>
  <c r="S51" i="1"/>
  <c r="R51" i="1" s="1"/>
  <c r="S52" i="1"/>
  <c r="R52" i="1" s="1"/>
  <c r="S53" i="1"/>
  <c r="R53" i="1" s="1"/>
  <c r="S54" i="1"/>
  <c r="R54" i="1" s="1"/>
  <c r="S55" i="1"/>
  <c r="R55" i="1" s="1"/>
  <c r="S56" i="1"/>
  <c r="R56" i="1" s="1"/>
  <c r="S57" i="1"/>
  <c r="R57" i="1" s="1"/>
  <c r="S58" i="1"/>
  <c r="R58" i="1" s="1"/>
  <c r="S59" i="1"/>
  <c r="R59" i="1" s="1"/>
  <c r="S60" i="1"/>
  <c r="R60" i="1" s="1"/>
  <c r="S61" i="1"/>
  <c r="R61" i="1" s="1"/>
  <c r="S62" i="1"/>
  <c r="R62" i="1" s="1"/>
  <c r="S63" i="1"/>
  <c r="R63" i="1" s="1"/>
  <c r="S64" i="1"/>
  <c r="R64" i="1" s="1"/>
  <c r="S65" i="1"/>
  <c r="R65" i="1" s="1"/>
  <c r="S66" i="1"/>
  <c r="R66" i="1" s="1"/>
  <c r="S67" i="1"/>
  <c r="R67" i="1" s="1"/>
  <c r="S68" i="1"/>
  <c r="R68" i="1" s="1"/>
  <c r="S69" i="1"/>
  <c r="R69" i="1" s="1"/>
  <c r="S70" i="1"/>
  <c r="R70" i="1" s="1"/>
  <c r="S71" i="1"/>
  <c r="R71" i="1" s="1"/>
  <c r="S72" i="1"/>
  <c r="R72" i="1" s="1"/>
  <c r="S73" i="1"/>
  <c r="R73" i="1" s="1"/>
  <c r="S74" i="1"/>
  <c r="R74" i="1" s="1"/>
  <c r="S75" i="1"/>
  <c r="R75" i="1" s="1"/>
  <c r="S76" i="1"/>
  <c r="R76" i="1" s="1"/>
  <c r="S77" i="1"/>
  <c r="R77" i="1" s="1"/>
  <c r="S78" i="1"/>
  <c r="R78" i="1" s="1"/>
  <c r="S79" i="1"/>
  <c r="R79" i="1" s="1"/>
  <c r="S80" i="1"/>
  <c r="R80" i="1" s="1"/>
  <c r="S81" i="1"/>
  <c r="R81" i="1" s="1"/>
  <c r="S82" i="1"/>
  <c r="R82" i="1" s="1"/>
  <c r="S83" i="1"/>
  <c r="R83" i="1" s="1"/>
  <c r="S84" i="1"/>
  <c r="R84" i="1" s="1"/>
  <c r="S85" i="1"/>
  <c r="R85" i="1" s="1"/>
  <c r="S86" i="1"/>
  <c r="R86" i="1" s="1"/>
  <c r="S87" i="1"/>
  <c r="R87" i="1" s="1"/>
  <c r="S88" i="1"/>
  <c r="R88" i="1" s="1"/>
  <c r="S89" i="1"/>
  <c r="R89" i="1" s="1"/>
  <c r="S90" i="1"/>
  <c r="R90" i="1" s="1"/>
  <c r="S91" i="1"/>
  <c r="R91" i="1" s="1"/>
  <c r="S92" i="1"/>
  <c r="R92" i="1" s="1"/>
  <c r="S93" i="1"/>
  <c r="R93" i="1" s="1"/>
  <c r="S94" i="1"/>
  <c r="R94" i="1" s="1"/>
  <c r="S95" i="1"/>
  <c r="R95" i="1" s="1"/>
  <c r="S96" i="1"/>
  <c r="R96" i="1" s="1"/>
  <c r="S97" i="1"/>
  <c r="R97" i="1" s="1"/>
  <c r="S98" i="1"/>
  <c r="R98" i="1" s="1"/>
  <c r="S99" i="1"/>
  <c r="R99" i="1" s="1"/>
  <c r="S100" i="1"/>
  <c r="R100" i="1" s="1"/>
  <c r="S101" i="1"/>
  <c r="R101" i="1" s="1"/>
  <c r="S102" i="1"/>
  <c r="R102" i="1" s="1"/>
  <c r="S103" i="1"/>
  <c r="R103" i="1" s="1"/>
  <c r="S104" i="1"/>
  <c r="R104" i="1" s="1"/>
  <c r="S105" i="1"/>
  <c r="R105" i="1" s="1"/>
  <c r="S106" i="1"/>
  <c r="R106" i="1" s="1"/>
  <c r="S107" i="1"/>
  <c r="R107" i="1" s="1"/>
  <c r="S108" i="1"/>
  <c r="R108" i="1" s="1"/>
  <c r="S109" i="1"/>
  <c r="R109" i="1" s="1"/>
  <c r="S110" i="1"/>
  <c r="R110" i="1" s="1"/>
  <c r="S111" i="1"/>
  <c r="R111" i="1" s="1"/>
  <c r="S112" i="1"/>
  <c r="R112" i="1" s="1"/>
  <c r="S113" i="1"/>
  <c r="R113" i="1" s="1"/>
  <c r="S114" i="1"/>
  <c r="R114" i="1" s="1"/>
  <c r="S115" i="1"/>
  <c r="R115" i="1" s="1"/>
  <c r="S116" i="1"/>
  <c r="R116" i="1" s="1"/>
  <c r="S117" i="1"/>
  <c r="R117" i="1" s="1"/>
  <c r="S118" i="1"/>
  <c r="R118" i="1" s="1"/>
  <c r="S119" i="1"/>
  <c r="R119" i="1" s="1"/>
  <c r="S120" i="1"/>
  <c r="R120" i="1" s="1"/>
  <c r="S121" i="1"/>
  <c r="R121" i="1" s="1"/>
  <c r="S122" i="1"/>
  <c r="R122" i="1" s="1"/>
  <c r="S123" i="1"/>
  <c r="R123" i="1" s="1"/>
  <c r="S124" i="1"/>
  <c r="R124" i="1" s="1"/>
  <c r="S125" i="1"/>
  <c r="R125" i="1" s="1"/>
  <c r="S126" i="1"/>
  <c r="R126" i="1" s="1"/>
  <c r="S127" i="1"/>
  <c r="R127" i="1" s="1"/>
  <c r="S128" i="1"/>
  <c r="R128" i="1" s="1"/>
  <c r="S129" i="1"/>
  <c r="R129" i="1" s="1"/>
  <c r="S130" i="1"/>
  <c r="R130" i="1" s="1"/>
  <c r="S131" i="1"/>
  <c r="R131" i="1" s="1"/>
  <c r="S132" i="1"/>
  <c r="R132" i="1" s="1"/>
  <c r="S133" i="1"/>
  <c r="R133" i="1" s="1"/>
  <c r="S134" i="1"/>
  <c r="R134" i="1" s="1"/>
  <c r="S135" i="1"/>
  <c r="R135" i="1" s="1"/>
  <c r="S136" i="1"/>
  <c r="R136" i="1" s="1"/>
  <c r="S137" i="1"/>
  <c r="R137" i="1" s="1"/>
  <c r="S138" i="1"/>
  <c r="R138" i="1" s="1"/>
  <c r="S139" i="1"/>
  <c r="R139" i="1" s="1"/>
  <c r="S140" i="1"/>
  <c r="R140" i="1" s="1"/>
  <c r="S141" i="1"/>
  <c r="R141" i="1" s="1"/>
  <c r="S142" i="1"/>
  <c r="R142" i="1" s="1"/>
  <c r="S143" i="1"/>
  <c r="R143" i="1" s="1"/>
  <c r="S144" i="1"/>
  <c r="R144" i="1" s="1"/>
  <c r="S145" i="1"/>
  <c r="R145" i="1" s="1"/>
  <c r="S146" i="1"/>
  <c r="R146" i="1" s="1"/>
  <c r="S147" i="1"/>
  <c r="R147" i="1" s="1"/>
  <c r="S148" i="1"/>
  <c r="R148" i="1" s="1"/>
  <c r="S149" i="1"/>
  <c r="R149" i="1" s="1"/>
  <c r="S150" i="1"/>
  <c r="R150" i="1" s="1"/>
  <c r="S151" i="1"/>
  <c r="R151" i="1" s="1"/>
  <c r="S152" i="1"/>
  <c r="R152" i="1" s="1"/>
  <c r="S153" i="1"/>
  <c r="R153" i="1" s="1"/>
  <c r="S154" i="1"/>
  <c r="R154" i="1" s="1"/>
  <c r="S155" i="1"/>
  <c r="R155" i="1" s="1"/>
  <c r="S156" i="1"/>
  <c r="R156" i="1" s="1"/>
  <c r="S157" i="1"/>
  <c r="R157" i="1" s="1"/>
  <c r="S158" i="1"/>
  <c r="R158" i="1" s="1"/>
  <c r="S159" i="1"/>
  <c r="R159" i="1" s="1"/>
  <c r="S160" i="1"/>
  <c r="R160" i="1" s="1"/>
  <c r="S161" i="1"/>
  <c r="R161" i="1" s="1"/>
  <c r="S162" i="1"/>
  <c r="R162" i="1" s="1"/>
  <c r="S163" i="1"/>
  <c r="R163" i="1" s="1"/>
  <c r="S164" i="1"/>
  <c r="R164" i="1" s="1"/>
  <c r="S165" i="1"/>
  <c r="R165" i="1" s="1"/>
  <c r="S166" i="1"/>
  <c r="R166" i="1" s="1"/>
  <c r="S167" i="1"/>
  <c r="R167" i="1" s="1"/>
  <c r="S168" i="1"/>
  <c r="R168" i="1" s="1"/>
  <c r="S169" i="1"/>
  <c r="R169" i="1" s="1"/>
  <c r="S170" i="1"/>
  <c r="R170" i="1" s="1"/>
  <c r="S171" i="1"/>
  <c r="R171" i="1" s="1"/>
  <c r="S172" i="1"/>
  <c r="R172" i="1" s="1"/>
  <c r="S173" i="1"/>
  <c r="R173" i="1" s="1"/>
  <c r="S174" i="1"/>
  <c r="R174" i="1" s="1"/>
  <c r="S175" i="1"/>
  <c r="R175" i="1" s="1"/>
  <c r="S176" i="1"/>
  <c r="R176" i="1" s="1"/>
  <c r="S177" i="1"/>
  <c r="R177" i="1" s="1"/>
  <c r="S178" i="1"/>
  <c r="R178" i="1" s="1"/>
  <c r="S179" i="1"/>
  <c r="R179" i="1" s="1"/>
  <c r="S180" i="1"/>
  <c r="R180" i="1" s="1"/>
  <c r="S181" i="1"/>
  <c r="R181" i="1" s="1"/>
  <c r="S182" i="1"/>
  <c r="R182" i="1" s="1"/>
  <c r="S183" i="1"/>
  <c r="R183" i="1" s="1"/>
  <c r="S184" i="1"/>
  <c r="R184" i="1" s="1"/>
  <c r="S185" i="1"/>
  <c r="R185" i="1" s="1"/>
  <c r="S186" i="1"/>
  <c r="R186" i="1" s="1"/>
  <c r="S187" i="1"/>
  <c r="R187" i="1" s="1"/>
  <c r="S188" i="1"/>
  <c r="R188" i="1" s="1"/>
  <c r="S189" i="1"/>
  <c r="R189" i="1" s="1"/>
  <c r="S190" i="1"/>
  <c r="R190" i="1" s="1"/>
  <c r="S191" i="1"/>
  <c r="R191" i="1" s="1"/>
  <c r="S192" i="1"/>
  <c r="R192" i="1" s="1"/>
  <c r="S193" i="1"/>
  <c r="R193" i="1" s="1"/>
  <c r="S194" i="1"/>
  <c r="R194" i="1" s="1"/>
  <c r="S195" i="1"/>
  <c r="R195" i="1" s="1"/>
  <c r="S196" i="1"/>
  <c r="R196" i="1" s="1"/>
  <c r="S197" i="1"/>
  <c r="R197" i="1" s="1"/>
  <c r="S198" i="1"/>
  <c r="R198" i="1" s="1"/>
  <c r="S199" i="1"/>
  <c r="R199" i="1" s="1"/>
  <c r="S200" i="1"/>
  <c r="R200" i="1" s="1"/>
  <c r="S201" i="1"/>
  <c r="R201" i="1" s="1"/>
  <c r="S202" i="1"/>
  <c r="R202" i="1" s="1"/>
  <c r="S203" i="1"/>
  <c r="R203" i="1" s="1"/>
  <c r="S204" i="1"/>
  <c r="R204" i="1" s="1"/>
  <c r="S205" i="1"/>
  <c r="R205" i="1" s="1"/>
  <c r="S206" i="1"/>
  <c r="R206" i="1" s="1"/>
  <c r="S207" i="1"/>
  <c r="R207" i="1" s="1"/>
  <c r="S208" i="1"/>
  <c r="R208" i="1" s="1"/>
  <c r="S209" i="1"/>
  <c r="R209" i="1" s="1"/>
  <c r="S210" i="1"/>
  <c r="R210" i="1" s="1"/>
  <c r="S211" i="1"/>
  <c r="R211" i="1" s="1"/>
  <c r="S212" i="1"/>
  <c r="R212" i="1" s="1"/>
  <c r="S213" i="1"/>
  <c r="R213" i="1" s="1"/>
  <c r="S214" i="1"/>
  <c r="R214" i="1" s="1"/>
  <c r="S215" i="1"/>
  <c r="R215" i="1" s="1"/>
  <c r="S216" i="1"/>
  <c r="R216" i="1" s="1"/>
  <c r="S217" i="1"/>
  <c r="R217" i="1" s="1"/>
  <c r="S218" i="1"/>
  <c r="R218" i="1" s="1"/>
  <c r="S219" i="1"/>
  <c r="R219" i="1" s="1"/>
  <c r="S220" i="1"/>
  <c r="R220" i="1" s="1"/>
  <c r="S221" i="1"/>
  <c r="R221" i="1" s="1"/>
  <c r="S222" i="1"/>
  <c r="R222" i="1" s="1"/>
  <c r="S223" i="1"/>
  <c r="R223" i="1" s="1"/>
  <c r="S224" i="1"/>
  <c r="R224" i="1" s="1"/>
  <c r="S225" i="1"/>
  <c r="R225" i="1" s="1"/>
  <c r="S226" i="1"/>
  <c r="R226" i="1" s="1"/>
  <c r="S227" i="1"/>
  <c r="R227" i="1" s="1"/>
  <c r="S228" i="1"/>
  <c r="R228" i="1" s="1"/>
  <c r="S229" i="1"/>
  <c r="R229" i="1" s="1"/>
  <c r="S230" i="1"/>
  <c r="R230" i="1" s="1"/>
  <c r="S231" i="1"/>
  <c r="R231" i="1" s="1"/>
  <c r="S232" i="1"/>
  <c r="R232" i="1" s="1"/>
  <c r="S233" i="1"/>
  <c r="R233" i="1" s="1"/>
  <c r="S234" i="1"/>
  <c r="R234" i="1" s="1"/>
  <c r="S235" i="1"/>
  <c r="R235" i="1" s="1"/>
  <c r="S236" i="1"/>
  <c r="R236" i="1" s="1"/>
  <c r="S237" i="1"/>
  <c r="R237" i="1" s="1"/>
  <c r="S238" i="1"/>
  <c r="R238" i="1" s="1"/>
  <c r="S239" i="1"/>
  <c r="R239" i="1" s="1"/>
  <c r="S240" i="1"/>
  <c r="R240" i="1" s="1"/>
  <c r="S241" i="1"/>
  <c r="R241" i="1" s="1"/>
  <c r="S242" i="1"/>
  <c r="R242" i="1" s="1"/>
  <c r="S243" i="1"/>
  <c r="R243" i="1" s="1"/>
  <c r="S244" i="1"/>
  <c r="R244" i="1" s="1"/>
  <c r="S245" i="1"/>
  <c r="R245" i="1" s="1"/>
  <c r="S246" i="1"/>
  <c r="R246" i="1" s="1"/>
  <c r="S247" i="1"/>
  <c r="R247" i="1" s="1"/>
  <c r="S248" i="1"/>
  <c r="R248" i="1" s="1"/>
  <c r="S249" i="1"/>
  <c r="R249" i="1" s="1"/>
  <c r="S250" i="1"/>
  <c r="R250" i="1" s="1"/>
  <c r="S251" i="1"/>
  <c r="R251" i="1" s="1"/>
  <c r="S252" i="1"/>
  <c r="R252" i="1" s="1"/>
  <c r="S253" i="1"/>
  <c r="R253" i="1" s="1"/>
  <c r="S254" i="1"/>
  <c r="R254" i="1" s="1"/>
  <c r="S255" i="1"/>
  <c r="R255" i="1" s="1"/>
  <c r="S256" i="1"/>
  <c r="R256" i="1" s="1"/>
  <c r="S257" i="1"/>
  <c r="R257" i="1" s="1"/>
  <c r="S258" i="1"/>
  <c r="R258" i="1" s="1"/>
  <c r="S259" i="1"/>
  <c r="R259" i="1" s="1"/>
  <c r="S260" i="1"/>
  <c r="R260" i="1" s="1"/>
  <c r="S261" i="1"/>
  <c r="R261" i="1" s="1"/>
  <c r="S262" i="1"/>
  <c r="R262" i="1" s="1"/>
  <c r="S263" i="1"/>
  <c r="R263" i="1" s="1"/>
  <c r="S264" i="1"/>
  <c r="R264" i="1" s="1"/>
  <c r="S265" i="1"/>
  <c r="R265" i="1" s="1"/>
  <c r="S266" i="1"/>
  <c r="R266" i="1" s="1"/>
  <c r="S267" i="1"/>
  <c r="R267" i="1" s="1"/>
  <c r="S268" i="1"/>
  <c r="R268" i="1" s="1"/>
  <c r="S269" i="1"/>
  <c r="R269" i="1" s="1"/>
  <c r="S270" i="1"/>
  <c r="R270" i="1" s="1"/>
  <c r="S271" i="1"/>
  <c r="R271" i="1" s="1"/>
  <c r="S272" i="1"/>
  <c r="R272" i="1" s="1"/>
  <c r="S273" i="1"/>
  <c r="R273" i="1" s="1"/>
  <c r="S274" i="1"/>
  <c r="R274" i="1" s="1"/>
  <c r="S275" i="1"/>
  <c r="R275" i="1" s="1"/>
  <c r="S276" i="1"/>
  <c r="R276" i="1" s="1"/>
  <c r="S277" i="1"/>
  <c r="R277" i="1" s="1"/>
  <c r="S278" i="1"/>
  <c r="R278" i="1" s="1"/>
  <c r="S279" i="1"/>
  <c r="R279" i="1" s="1"/>
  <c r="S280" i="1"/>
  <c r="R280" i="1" s="1"/>
  <c r="S281" i="1"/>
  <c r="R281" i="1" s="1"/>
  <c r="S282" i="1"/>
  <c r="R282" i="1" s="1"/>
  <c r="S283" i="1"/>
  <c r="R283" i="1" s="1"/>
  <c r="S284" i="1"/>
  <c r="R284" i="1" s="1"/>
  <c r="S285" i="1"/>
  <c r="R285" i="1" s="1"/>
  <c r="S286" i="1"/>
  <c r="R286" i="1" s="1"/>
  <c r="S287" i="1"/>
  <c r="R287" i="1" s="1"/>
  <c r="S288" i="1"/>
  <c r="R288" i="1" s="1"/>
  <c r="S289" i="1"/>
  <c r="R289" i="1" s="1"/>
  <c r="S290" i="1"/>
  <c r="R290" i="1" s="1"/>
  <c r="S291" i="1"/>
  <c r="R291" i="1" s="1"/>
  <c r="S292" i="1"/>
  <c r="R292" i="1" s="1"/>
  <c r="S293" i="1"/>
  <c r="R293" i="1" s="1"/>
  <c r="S294" i="1"/>
  <c r="R294" i="1" s="1"/>
  <c r="S295" i="1"/>
  <c r="R295" i="1" s="1"/>
  <c r="S296" i="1"/>
  <c r="R296" i="1" s="1"/>
  <c r="S297" i="1"/>
  <c r="R297" i="1" s="1"/>
  <c r="S298" i="1"/>
  <c r="R298" i="1" s="1"/>
  <c r="S299" i="1"/>
  <c r="R299" i="1" s="1"/>
  <c r="S300" i="1"/>
  <c r="R300" i="1" s="1"/>
  <c r="S301" i="1"/>
  <c r="R301" i="1" s="1"/>
  <c r="S302" i="1"/>
  <c r="R302" i="1" s="1"/>
  <c r="S303" i="1"/>
  <c r="R303" i="1" s="1"/>
  <c r="S304" i="1"/>
  <c r="R304" i="1" s="1"/>
  <c r="S305" i="1"/>
  <c r="R305" i="1" s="1"/>
  <c r="S306" i="1"/>
  <c r="R306" i="1" s="1"/>
  <c r="S307" i="1"/>
  <c r="R307" i="1" s="1"/>
  <c r="S308" i="1"/>
  <c r="R308" i="1" s="1"/>
  <c r="S309" i="1"/>
  <c r="R309" i="1" s="1"/>
  <c r="S310" i="1"/>
  <c r="R310" i="1" s="1"/>
  <c r="S311" i="1"/>
  <c r="R311" i="1" s="1"/>
  <c r="S312" i="1"/>
  <c r="R312" i="1" s="1"/>
  <c r="S313" i="1"/>
  <c r="R313" i="1" s="1"/>
  <c r="S314" i="1"/>
  <c r="R314" i="1" s="1"/>
  <c r="S315" i="1"/>
  <c r="R315" i="1" s="1"/>
  <c r="S316" i="1"/>
  <c r="R316" i="1" s="1"/>
  <c r="S317" i="1"/>
  <c r="R317" i="1" s="1"/>
  <c r="S318" i="1"/>
  <c r="R318" i="1" s="1"/>
  <c r="S319" i="1"/>
  <c r="R319" i="1" s="1"/>
  <c r="S320" i="1"/>
  <c r="R320" i="1" s="1"/>
  <c r="S321" i="1"/>
  <c r="R321" i="1" s="1"/>
  <c r="S322" i="1"/>
  <c r="R322" i="1" s="1"/>
  <c r="S323" i="1"/>
  <c r="R323" i="1" s="1"/>
  <c r="S324" i="1"/>
  <c r="R324" i="1" s="1"/>
  <c r="S325" i="1"/>
  <c r="R325" i="1" s="1"/>
  <c r="S326" i="1"/>
  <c r="R326" i="1" s="1"/>
  <c r="S327" i="1"/>
  <c r="R327" i="1" s="1"/>
  <c r="S328" i="1"/>
  <c r="R328" i="1" s="1"/>
  <c r="S329" i="1"/>
  <c r="R329" i="1" s="1"/>
  <c r="S330" i="1"/>
  <c r="R330" i="1" s="1"/>
  <c r="S331" i="1"/>
  <c r="R331" i="1" s="1"/>
  <c r="S332" i="1"/>
  <c r="R332" i="1" s="1"/>
  <c r="S333" i="1"/>
  <c r="R333" i="1" s="1"/>
  <c r="S334" i="1"/>
  <c r="R334" i="1" s="1"/>
  <c r="S335" i="1"/>
  <c r="R335" i="1" s="1"/>
  <c r="S336" i="1"/>
  <c r="R336" i="1" s="1"/>
  <c r="S337" i="1"/>
  <c r="R337" i="1" s="1"/>
  <c r="S338" i="1"/>
  <c r="R338" i="1" s="1"/>
  <c r="S339" i="1"/>
  <c r="R339" i="1" s="1"/>
  <c r="S340" i="1"/>
  <c r="R340" i="1" s="1"/>
  <c r="S341" i="1"/>
  <c r="R341" i="1" s="1"/>
  <c r="S342" i="1"/>
  <c r="R342" i="1" s="1"/>
  <c r="S343" i="1"/>
  <c r="R343" i="1" s="1"/>
  <c r="S344" i="1"/>
  <c r="R344" i="1" s="1"/>
  <c r="S345" i="1"/>
  <c r="R345" i="1" s="1"/>
  <c r="S346" i="1"/>
  <c r="R346" i="1" s="1"/>
  <c r="S347" i="1"/>
  <c r="R347" i="1" s="1"/>
  <c r="S348" i="1"/>
  <c r="R348" i="1" s="1"/>
  <c r="S349" i="1"/>
  <c r="R349" i="1" s="1"/>
  <c r="S350" i="1"/>
  <c r="R350" i="1" s="1"/>
  <c r="S351" i="1"/>
  <c r="R351" i="1" s="1"/>
  <c r="S352" i="1"/>
  <c r="R352" i="1" s="1"/>
  <c r="S353" i="1"/>
  <c r="R353" i="1" s="1"/>
  <c r="S354" i="1"/>
  <c r="R354" i="1" s="1"/>
  <c r="S355" i="1"/>
  <c r="R355" i="1" s="1"/>
  <c r="S356" i="1"/>
  <c r="R356" i="1" s="1"/>
  <c r="S357" i="1"/>
  <c r="R357" i="1" s="1"/>
  <c r="S358" i="1"/>
  <c r="R358" i="1" s="1"/>
  <c r="S359" i="1"/>
  <c r="R359" i="1" s="1"/>
  <c r="S360" i="1"/>
  <c r="R360" i="1" s="1"/>
  <c r="S361" i="1"/>
  <c r="R361" i="1" s="1"/>
  <c r="S362" i="1"/>
  <c r="R362" i="1" s="1"/>
  <c r="S363" i="1"/>
  <c r="R363" i="1" s="1"/>
  <c r="S364" i="1"/>
  <c r="R364" i="1" s="1"/>
  <c r="S365" i="1"/>
  <c r="R365" i="1" s="1"/>
  <c r="S366" i="1"/>
  <c r="R366" i="1" s="1"/>
  <c r="S367" i="1"/>
  <c r="R367" i="1" s="1"/>
  <c r="S368" i="1"/>
  <c r="R368" i="1" s="1"/>
  <c r="S369" i="1"/>
  <c r="R369" i="1" s="1"/>
  <c r="S370" i="1"/>
  <c r="R370" i="1" s="1"/>
  <c r="S371" i="1"/>
  <c r="R371" i="1" s="1"/>
  <c r="S372" i="1"/>
  <c r="R372" i="1" s="1"/>
  <c r="S373" i="1"/>
  <c r="R373" i="1" s="1"/>
  <c r="S374" i="1"/>
  <c r="R374" i="1" s="1"/>
  <c r="S375" i="1"/>
  <c r="R375" i="1" s="1"/>
  <c r="S376" i="1"/>
  <c r="R376" i="1" s="1"/>
  <c r="S377" i="1"/>
  <c r="R377" i="1" s="1"/>
  <c r="S378" i="1"/>
  <c r="R378" i="1" s="1"/>
  <c r="S379" i="1"/>
  <c r="R379" i="1" s="1"/>
  <c r="S380" i="1"/>
  <c r="R380" i="1" s="1"/>
  <c r="S381" i="1"/>
  <c r="R381" i="1" s="1"/>
  <c r="S382" i="1"/>
  <c r="R382" i="1" s="1"/>
  <c r="S383" i="1"/>
  <c r="R383" i="1" s="1"/>
  <c r="S384" i="1"/>
  <c r="R384" i="1" s="1"/>
  <c r="S385" i="1"/>
  <c r="R385" i="1" s="1"/>
  <c r="S386" i="1"/>
  <c r="R386" i="1" s="1"/>
  <c r="S387" i="1"/>
  <c r="R387" i="1" s="1"/>
  <c r="S388" i="1"/>
  <c r="R388" i="1" s="1"/>
  <c r="S389" i="1"/>
  <c r="R389" i="1" s="1"/>
  <c r="S390" i="1"/>
  <c r="R390" i="1" s="1"/>
  <c r="S391" i="1"/>
  <c r="R391" i="1" s="1"/>
  <c r="S392" i="1"/>
  <c r="R392" i="1" s="1"/>
  <c r="S393" i="1"/>
  <c r="R393" i="1" s="1"/>
  <c r="S394" i="1"/>
  <c r="R394" i="1" s="1"/>
  <c r="S395" i="1"/>
  <c r="R395" i="1" s="1"/>
  <c r="S396" i="1"/>
  <c r="R396" i="1" s="1"/>
  <c r="S397" i="1"/>
  <c r="R397" i="1" s="1"/>
  <c r="S398" i="1"/>
  <c r="R398" i="1" s="1"/>
  <c r="S399" i="1"/>
  <c r="R399" i="1" s="1"/>
  <c r="S400" i="1"/>
  <c r="R400" i="1" s="1"/>
  <c r="S401" i="1"/>
  <c r="R401" i="1" s="1"/>
  <c r="S402" i="1"/>
  <c r="R402" i="1" s="1"/>
  <c r="S403" i="1"/>
  <c r="R403" i="1" s="1"/>
  <c r="S404" i="1"/>
  <c r="R404" i="1" s="1"/>
  <c r="S405" i="1"/>
  <c r="R405" i="1" s="1"/>
  <c r="S406" i="1"/>
  <c r="R406" i="1" s="1"/>
  <c r="S407" i="1"/>
  <c r="R407" i="1" s="1"/>
  <c r="S408" i="1"/>
  <c r="R408" i="1" s="1"/>
  <c r="S409" i="1"/>
  <c r="R409" i="1" s="1"/>
  <c r="S410" i="1"/>
  <c r="R410" i="1" s="1"/>
  <c r="S411" i="1"/>
  <c r="R411" i="1" s="1"/>
  <c r="S412" i="1"/>
  <c r="R412" i="1" s="1"/>
  <c r="S413" i="1"/>
  <c r="R413" i="1" s="1"/>
  <c r="S414" i="1"/>
  <c r="R414" i="1" s="1"/>
  <c r="S415" i="1"/>
  <c r="R415" i="1" s="1"/>
  <c r="S416" i="1"/>
  <c r="R416" i="1" s="1"/>
  <c r="S417" i="1"/>
  <c r="R417" i="1" s="1"/>
  <c r="S418" i="1"/>
  <c r="R418" i="1" s="1"/>
  <c r="S419" i="1"/>
  <c r="R419" i="1" s="1"/>
  <c r="S420" i="1"/>
  <c r="R420" i="1" s="1"/>
  <c r="S421" i="1"/>
  <c r="R421" i="1" s="1"/>
  <c r="S422" i="1"/>
  <c r="R422" i="1" s="1"/>
  <c r="S423" i="1"/>
  <c r="R423" i="1" s="1"/>
  <c r="S424" i="1"/>
  <c r="R424" i="1" s="1"/>
  <c r="S425" i="1"/>
  <c r="R425" i="1" s="1"/>
  <c r="S426" i="1"/>
  <c r="R426" i="1" s="1"/>
  <c r="S427" i="1"/>
  <c r="R427" i="1" s="1"/>
  <c r="S428" i="1"/>
  <c r="R428" i="1" s="1"/>
  <c r="S429" i="1"/>
  <c r="R429" i="1" s="1"/>
  <c r="S430" i="1"/>
  <c r="R430" i="1" s="1"/>
  <c r="S431" i="1"/>
  <c r="R431" i="1" s="1"/>
  <c r="S432" i="1"/>
  <c r="R432" i="1" s="1"/>
  <c r="S433" i="1"/>
  <c r="R433" i="1" s="1"/>
  <c r="S434" i="1"/>
  <c r="R434" i="1" s="1"/>
  <c r="S435" i="1"/>
  <c r="R435" i="1" s="1"/>
  <c r="S436" i="1"/>
  <c r="R436" i="1" s="1"/>
  <c r="S437" i="1"/>
  <c r="R437" i="1" s="1"/>
  <c r="S438" i="1"/>
  <c r="R438" i="1" s="1"/>
  <c r="S439" i="1"/>
  <c r="R439" i="1" s="1"/>
  <c r="S440" i="1"/>
  <c r="R440" i="1" s="1"/>
  <c r="S441" i="1"/>
  <c r="R441" i="1" s="1"/>
  <c r="S442" i="1"/>
  <c r="R442" i="1" s="1"/>
  <c r="S443" i="1"/>
  <c r="R443" i="1" s="1"/>
  <c r="S444" i="1"/>
  <c r="R444" i="1" s="1"/>
  <c r="S445" i="1"/>
  <c r="R445" i="1" s="1"/>
  <c r="S446" i="1"/>
  <c r="R446" i="1" s="1"/>
  <c r="S447" i="1"/>
  <c r="R447" i="1" s="1"/>
  <c r="S448" i="1"/>
  <c r="R448" i="1" s="1"/>
  <c r="S449" i="1"/>
  <c r="R449" i="1" s="1"/>
  <c r="S450" i="1"/>
  <c r="R450" i="1" s="1"/>
  <c r="S451" i="1"/>
  <c r="R451" i="1" s="1"/>
  <c r="S452" i="1"/>
  <c r="R452" i="1" s="1"/>
  <c r="S453" i="1"/>
  <c r="R453" i="1" s="1"/>
  <c r="S454" i="1"/>
  <c r="R454" i="1" s="1"/>
  <c r="S455" i="1"/>
  <c r="R455" i="1" s="1"/>
  <c r="S456" i="1"/>
  <c r="R456" i="1" s="1"/>
  <c r="S457" i="1"/>
  <c r="R457" i="1" s="1"/>
  <c r="S458" i="1"/>
  <c r="R458" i="1" s="1"/>
  <c r="S459" i="1"/>
  <c r="R459" i="1" s="1"/>
  <c r="S460" i="1"/>
  <c r="R460" i="1" s="1"/>
  <c r="S461" i="1"/>
  <c r="R461" i="1" s="1"/>
  <c r="S462" i="1"/>
  <c r="R462" i="1" s="1"/>
  <c r="S463" i="1"/>
  <c r="R463" i="1" s="1"/>
  <c r="S464" i="1"/>
  <c r="R464" i="1" s="1"/>
  <c r="S465" i="1"/>
  <c r="R465" i="1" s="1"/>
  <c r="S466" i="1"/>
  <c r="R466" i="1" s="1"/>
  <c r="S467" i="1"/>
  <c r="R467" i="1" s="1"/>
  <c r="S468" i="1"/>
  <c r="R468" i="1" s="1"/>
  <c r="S469" i="1"/>
  <c r="R469" i="1" s="1"/>
  <c r="S470" i="1"/>
  <c r="R470" i="1" s="1"/>
  <c r="S471" i="1"/>
  <c r="R471" i="1" s="1"/>
  <c r="S472" i="1"/>
  <c r="R472" i="1" s="1"/>
  <c r="S473" i="1"/>
  <c r="R473" i="1" s="1"/>
  <c r="S474" i="1"/>
  <c r="R474" i="1" s="1"/>
  <c r="S475" i="1"/>
  <c r="R475" i="1" s="1"/>
  <c r="S476" i="1"/>
  <c r="R476" i="1" s="1"/>
  <c r="S477" i="1"/>
  <c r="R477" i="1" s="1"/>
  <c r="S478" i="1"/>
  <c r="R478" i="1" s="1"/>
  <c r="S479" i="1"/>
  <c r="R479" i="1" s="1"/>
  <c r="S480" i="1"/>
  <c r="R480" i="1" s="1"/>
  <c r="S481" i="1"/>
  <c r="R481" i="1" s="1"/>
  <c r="S482" i="1"/>
  <c r="R482" i="1" s="1"/>
  <c r="S483" i="1"/>
  <c r="R483" i="1" s="1"/>
  <c r="S484" i="1"/>
  <c r="R484" i="1" s="1"/>
  <c r="S485" i="1"/>
  <c r="R485" i="1" s="1"/>
  <c r="S486" i="1"/>
  <c r="R486" i="1" s="1"/>
  <c r="S487" i="1"/>
  <c r="R487" i="1" s="1"/>
  <c r="S488" i="1"/>
  <c r="R488" i="1" s="1"/>
  <c r="S489" i="1"/>
  <c r="R489" i="1" s="1"/>
  <c r="S490" i="1"/>
  <c r="R490" i="1" s="1"/>
  <c r="S491" i="1"/>
  <c r="R491" i="1" s="1"/>
  <c r="S492" i="1"/>
  <c r="R492" i="1" s="1"/>
  <c r="S493" i="1"/>
  <c r="R493" i="1" s="1"/>
  <c r="S494" i="1"/>
  <c r="R494" i="1" s="1"/>
  <c r="S495" i="1"/>
  <c r="R495" i="1" s="1"/>
  <c r="S496" i="1"/>
  <c r="R496" i="1" s="1"/>
  <c r="S497" i="1"/>
  <c r="R497" i="1" s="1"/>
  <c r="S498" i="1"/>
  <c r="R498" i="1" s="1"/>
  <c r="S499" i="1"/>
  <c r="R499" i="1" s="1"/>
  <c r="S500" i="1"/>
  <c r="R500" i="1" s="1"/>
  <c r="S501" i="1"/>
  <c r="R501" i="1" s="1"/>
  <c r="S502" i="1"/>
  <c r="R502" i="1" s="1"/>
  <c r="S503" i="1"/>
  <c r="R503" i="1" s="1"/>
  <c r="S504" i="1"/>
  <c r="R504" i="1" s="1"/>
  <c r="S505" i="1"/>
  <c r="R505" i="1" s="1"/>
  <c r="S506" i="1"/>
  <c r="R506" i="1" s="1"/>
  <c r="S507" i="1"/>
  <c r="R507" i="1" s="1"/>
  <c r="S508" i="1"/>
  <c r="R508" i="1" s="1"/>
  <c r="S509" i="1"/>
  <c r="R509" i="1" s="1"/>
  <c r="S510" i="1"/>
  <c r="R510" i="1" s="1"/>
  <c r="S511" i="1"/>
  <c r="R511" i="1" s="1"/>
  <c r="S512" i="1"/>
  <c r="R512" i="1" s="1"/>
  <c r="S513" i="1"/>
  <c r="R513" i="1" s="1"/>
  <c r="S514" i="1"/>
  <c r="R514" i="1" s="1"/>
  <c r="S515" i="1"/>
  <c r="R515" i="1" s="1"/>
  <c r="S516" i="1"/>
  <c r="R516" i="1" s="1"/>
  <c r="S517" i="1"/>
  <c r="R517" i="1" s="1"/>
  <c r="S518" i="1"/>
  <c r="R518" i="1" s="1"/>
  <c r="S519" i="1"/>
  <c r="R519" i="1" s="1"/>
  <c r="S520" i="1"/>
  <c r="R520" i="1" s="1"/>
  <c r="S521" i="1"/>
  <c r="R521" i="1" s="1"/>
  <c r="S522" i="1"/>
  <c r="R522" i="1" s="1"/>
  <c r="S523" i="1"/>
  <c r="R523" i="1" s="1"/>
  <c r="S524" i="1"/>
  <c r="R524" i="1" s="1"/>
  <c r="S525" i="1"/>
  <c r="R525" i="1" s="1"/>
  <c r="S526" i="1"/>
  <c r="R526" i="1" s="1"/>
  <c r="S527" i="1"/>
  <c r="R527" i="1" s="1"/>
  <c r="S528" i="1"/>
  <c r="R528" i="1" s="1"/>
  <c r="S529" i="1"/>
  <c r="R529" i="1" s="1"/>
  <c r="S530" i="1"/>
  <c r="R530" i="1" s="1"/>
  <c r="S531" i="1"/>
  <c r="R531" i="1" s="1"/>
  <c r="S532" i="1"/>
  <c r="R532" i="1" s="1"/>
  <c r="S533" i="1"/>
  <c r="R533" i="1" s="1"/>
  <c r="S534" i="1"/>
  <c r="R534" i="1" s="1"/>
  <c r="S535" i="1"/>
  <c r="R535" i="1" s="1"/>
  <c r="S536" i="1"/>
  <c r="R536" i="1" s="1"/>
  <c r="S537" i="1"/>
  <c r="R537" i="1" s="1"/>
  <c r="S538" i="1"/>
  <c r="R538" i="1" s="1"/>
  <c r="S539" i="1"/>
  <c r="R539" i="1" s="1"/>
  <c r="S540" i="1"/>
  <c r="R540" i="1" s="1"/>
  <c r="S541" i="1"/>
  <c r="R541" i="1" s="1"/>
  <c r="S542" i="1"/>
  <c r="R542" i="1" s="1"/>
  <c r="S543" i="1"/>
  <c r="R543" i="1" s="1"/>
  <c r="S544" i="1"/>
  <c r="R544" i="1" s="1"/>
  <c r="S545" i="1"/>
  <c r="R545" i="1" s="1"/>
  <c r="S546" i="1"/>
  <c r="R546" i="1" s="1"/>
  <c r="S547" i="1"/>
  <c r="R547" i="1" s="1"/>
  <c r="S548" i="1"/>
  <c r="R548" i="1" s="1"/>
  <c r="S549" i="1"/>
  <c r="R549" i="1" s="1"/>
  <c r="S550" i="1"/>
  <c r="R550" i="1" s="1"/>
  <c r="S551" i="1"/>
  <c r="R551" i="1" s="1"/>
  <c r="S552" i="1"/>
  <c r="R552" i="1" s="1"/>
  <c r="S553" i="1"/>
  <c r="R553" i="1" s="1"/>
  <c r="S554" i="1"/>
  <c r="R554" i="1" s="1"/>
  <c r="S555" i="1"/>
  <c r="R555" i="1" s="1"/>
  <c r="S556" i="1"/>
  <c r="R556" i="1" s="1"/>
  <c r="S557" i="1"/>
  <c r="R557" i="1" s="1"/>
  <c r="S558" i="1"/>
  <c r="R558" i="1" s="1"/>
  <c r="S559" i="1"/>
  <c r="R559" i="1" s="1"/>
  <c r="S560" i="1"/>
  <c r="R560" i="1" s="1"/>
  <c r="S561" i="1"/>
  <c r="R561" i="1" s="1"/>
  <c r="S562" i="1"/>
  <c r="R562" i="1" s="1"/>
  <c r="S563" i="1"/>
  <c r="R563" i="1" s="1"/>
  <c r="S564" i="1"/>
  <c r="R564" i="1" s="1"/>
  <c r="S565" i="1"/>
  <c r="R565" i="1" s="1"/>
  <c r="S566" i="1"/>
  <c r="R566" i="1" s="1"/>
  <c r="S567" i="1"/>
  <c r="R567" i="1" s="1"/>
  <c r="S568" i="1"/>
  <c r="R568" i="1" s="1"/>
  <c r="S569" i="1"/>
  <c r="R569" i="1" s="1"/>
  <c r="S570" i="1"/>
  <c r="R570" i="1" s="1"/>
  <c r="S571" i="1"/>
  <c r="R571" i="1" s="1"/>
  <c r="S572" i="1"/>
  <c r="R572" i="1" s="1"/>
  <c r="S573" i="1"/>
  <c r="R573" i="1" s="1"/>
  <c r="S574" i="1"/>
  <c r="R574" i="1" s="1"/>
  <c r="S575" i="1"/>
  <c r="R575" i="1" s="1"/>
  <c r="S576" i="1"/>
  <c r="R576" i="1" s="1"/>
  <c r="S577" i="1"/>
  <c r="R577" i="1" s="1"/>
  <c r="S578" i="1"/>
  <c r="R578" i="1" s="1"/>
  <c r="S579" i="1"/>
  <c r="R579" i="1" s="1"/>
  <c r="S580" i="1"/>
  <c r="R580" i="1" s="1"/>
  <c r="S581" i="1"/>
  <c r="R581" i="1" s="1"/>
  <c r="S582" i="1"/>
  <c r="R582" i="1" s="1"/>
  <c r="S583" i="1"/>
  <c r="R583" i="1" s="1"/>
  <c r="S584" i="1"/>
  <c r="R584" i="1" s="1"/>
  <c r="S585" i="1"/>
  <c r="R585" i="1" s="1"/>
  <c r="S586" i="1"/>
  <c r="R586" i="1" s="1"/>
  <c r="S587" i="1"/>
  <c r="R587" i="1" s="1"/>
  <c r="S588" i="1"/>
  <c r="R588" i="1" s="1"/>
  <c r="S589" i="1"/>
  <c r="R589" i="1" s="1"/>
  <c r="S590" i="1"/>
  <c r="R590" i="1" s="1"/>
  <c r="S591" i="1"/>
  <c r="R591" i="1" s="1"/>
  <c r="S592" i="1"/>
  <c r="R592" i="1" s="1"/>
  <c r="S593" i="1"/>
  <c r="R593" i="1" s="1"/>
  <c r="S594" i="1"/>
  <c r="R594" i="1" s="1"/>
  <c r="S595" i="1"/>
  <c r="R595" i="1" s="1"/>
  <c r="S596" i="1"/>
  <c r="R596" i="1" s="1"/>
  <c r="S597" i="1"/>
  <c r="R597" i="1" s="1"/>
  <c r="S598" i="1"/>
  <c r="R598" i="1" s="1"/>
  <c r="S599" i="1"/>
  <c r="R599" i="1" s="1"/>
  <c r="S600" i="1"/>
  <c r="R600" i="1" s="1"/>
  <c r="S601" i="1"/>
  <c r="R601" i="1" s="1"/>
  <c r="S602" i="1"/>
  <c r="R602" i="1" s="1"/>
  <c r="S603" i="1"/>
  <c r="R603" i="1" s="1"/>
  <c r="S604" i="1"/>
  <c r="R604" i="1" s="1"/>
  <c r="S605" i="1"/>
  <c r="R605" i="1" s="1"/>
  <c r="S606" i="1"/>
  <c r="R606" i="1" s="1"/>
  <c r="S607" i="1"/>
  <c r="R607" i="1" s="1"/>
  <c r="S608" i="1"/>
  <c r="R608" i="1" s="1"/>
  <c r="S609" i="1"/>
  <c r="R609" i="1" s="1"/>
  <c r="S610" i="1"/>
  <c r="R610" i="1" s="1"/>
  <c r="S611" i="1"/>
  <c r="R611" i="1" s="1"/>
  <c r="S612" i="1"/>
  <c r="R612" i="1" s="1"/>
  <c r="S613" i="1"/>
  <c r="R613" i="1" s="1"/>
  <c r="S614" i="1"/>
  <c r="R614" i="1" s="1"/>
  <c r="S615" i="1"/>
  <c r="R615" i="1" s="1"/>
  <c r="S616" i="1"/>
  <c r="R616" i="1" s="1"/>
  <c r="S617" i="1"/>
  <c r="R617" i="1" s="1"/>
  <c r="S618" i="1"/>
  <c r="R618" i="1" s="1"/>
  <c r="S619" i="1"/>
  <c r="R619" i="1" s="1"/>
  <c r="S620" i="1"/>
  <c r="R620" i="1" s="1"/>
  <c r="S621" i="1"/>
  <c r="R621" i="1" s="1"/>
  <c r="S622" i="1"/>
  <c r="R622" i="1" s="1"/>
  <c r="S623" i="1"/>
  <c r="R623" i="1" s="1"/>
  <c r="S624" i="1"/>
  <c r="R624" i="1" s="1"/>
  <c r="S625" i="1"/>
  <c r="R625" i="1" s="1"/>
  <c r="S626" i="1"/>
  <c r="R626" i="1" s="1"/>
  <c r="S627" i="1"/>
  <c r="R627" i="1" s="1"/>
  <c r="S628" i="1"/>
  <c r="R628" i="1" s="1"/>
  <c r="S629" i="1"/>
  <c r="R629" i="1" s="1"/>
  <c r="S630" i="1"/>
  <c r="R630" i="1" s="1"/>
  <c r="S631" i="1"/>
  <c r="R631" i="1" s="1"/>
  <c r="S632" i="1"/>
  <c r="R632" i="1" s="1"/>
  <c r="S633" i="1"/>
  <c r="R633" i="1" s="1"/>
  <c r="S634" i="1"/>
  <c r="R634" i="1" s="1"/>
  <c r="S635" i="1"/>
  <c r="R635" i="1" s="1"/>
  <c r="S636" i="1"/>
  <c r="R636" i="1" s="1"/>
  <c r="S637" i="1"/>
  <c r="R637" i="1" s="1"/>
  <c r="S638" i="1"/>
  <c r="R638" i="1" s="1"/>
  <c r="S639" i="1"/>
  <c r="R639" i="1" s="1"/>
  <c r="S640" i="1"/>
  <c r="R640" i="1" s="1"/>
  <c r="S641" i="1"/>
  <c r="R641" i="1" s="1"/>
  <c r="S642" i="1"/>
  <c r="R642" i="1" s="1"/>
  <c r="S643" i="1"/>
  <c r="R643" i="1" s="1"/>
  <c r="S644" i="1"/>
  <c r="R644" i="1" s="1"/>
  <c r="S645" i="1"/>
  <c r="R645" i="1" s="1"/>
  <c r="S646" i="1"/>
  <c r="R646" i="1" s="1"/>
  <c r="S647" i="1"/>
  <c r="R647" i="1" s="1"/>
  <c r="S648" i="1"/>
  <c r="R648" i="1" s="1"/>
  <c r="S649" i="1"/>
  <c r="R649" i="1" s="1"/>
  <c r="S650" i="1"/>
  <c r="R650" i="1" s="1"/>
  <c r="S651" i="1"/>
  <c r="R651" i="1" s="1"/>
  <c r="S652" i="1"/>
  <c r="R652" i="1" s="1"/>
  <c r="S653" i="1"/>
  <c r="R653" i="1" s="1"/>
  <c r="S654" i="1"/>
  <c r="R654" i="1" s="1"/>
  <c r="S655" i="1"/>
  <c r="R655" i="1" s="1"/>
  <c r="S656" i="1"/>
  <c r="R656" i="1" s="1"/>
  <c r="S657" i="1"/>
  <c r="R657" i="1" s="1"/>
  <c r="S658" i="1"/>
  <c r="R658" i="1" s="1"/>
  <c r="S659" i="1"/>
  <c r="R659" i="1" s="1"/>
  <c r="S660" i="1"/>
  <c r="R660" i="1" s="1"/>
  <c r="S661" i="1"/>
  <c r="R661" i="1" s="1"/>
  <c r="S662" i="1"/>
  <c r="R662" i="1" s="1"/>
  <c r="S663" i="1"/>
  <c r="R663" i="1" s="1"/>
  <c r="S664" i="1"/>
  <c r="R664" i="1" s="1"/>
  <c r="S665" i="1"/>
  <c r="R665" i="1" s="1"/>
  <c r="S666" i="1"/>
  <c r="R666" i="1" s="1"/>
  <c r="S667" i="1"/>
  <c r="R667" i="1" s="1"/>
  <c r="S668" i="1"/>
  <c r="R668" i="1" s="1"/>
  <c r="S669" i="1"/>
  <c r="R669" i="1" s="1"/>
  <c r="S670" i="1"/>
  <c r="R670" i="1" s="1"/>
  <c r="S671" i="1"/>
  <c r="R671" i="1" s="1"/>
  <c r="S672" i="1"/>
  <c r="R672" i="1" s="1"/>
  <c r="S673" i="1"/>
  <c r="R673" i="1" s="1"/>
  <c r="S674" i="1"/>
  <c r="R674" i="1" s="1"/>
  <c r="S675" i="1"/>
  <c r="R675" i="1" s="1"/>
  <c r="S676" i="1"/>
  <c r="R676" i="1" s="1"/>
  <c r="S677" i="1"/>
  <c r="R677" i="1" s="1"/>
  <c r="S678" i="1"/>
  <c r="R678" i="1" s="1"/>
  <c r="S679" i="1"/>
  <c r="R679" i="1" s="1"/>
  <c r="S680" i="1"/>
  <c r="R680" i="1" s="1"/>
  <c r="S681" i="1"/>
  <c r="R681" i="1" s="1"/>
  <c r="S682" i="1"/>
  <c r="R682" i="1" s="1"/>
  <c r="S683" i="1"/>
  <c r="R683" i="1" s="1"/>
  <c r="S684" i="1"/>
  <c r="R684" i="1" s="1"/>
  <c r="S685" i="1"/>
  <c r="R685" i="1" s="1"/>
  <c r="S686" i="1"/>
  <c r="R686" i="1" s="1"/>
  <c r="S687" i="1"/>
  <c r="R687" i="1" s="1"/>
  <c r="S688" i="1"/>
  <c r="R688" i="1" s="1"/>
  <c r="S689" i="1"/>
  <c r="R689" i="1" s="1"/>
  <c r="S690" i="1"/>
  <c r="R690" i="1" s="1"/>
  <c r="S691" i="1"/>
  <c r="R691" i="1" s="1"/>
  <c r="S692" i="1"/>
  <c r="R692" i="1" s="1"/>
  <c r="S693" i="1"/>
  <c r="R693" i="1" s="1"/>
  <c r="S694" i="1"/>
  <c r="R694" i="1" s="1"/>
  <c r="S695" i="1"/>
  <c r="R695" i="1" s="1"/>
  <c r="S696" i="1"/>
  <c r="R696" i="1" s="1"/>
  <c r="S697" i="1"/>
  <c r="R697" i="1" s="1"/>
  <c r="S698" i="1"/>
  <c r="R698" i="1" s="1"/>
  <c r="S699" i="1"/>
  <c r="R699" i="1" s="1"/>
  <c r="S700" i="1"/>
  <c r="R700" i="1" s="1"/>
  <c r="S701" i="1"/>
  <c r="R701" i="1" s="1"/>
  <c r="S702" i="1"/>
  <c r="R702" i="1" s="1"/>
  <c r="S703" i="1"/>
  <c r="R703" i="1" s="1"/>
  <c r="S704" i="1"/>
  <c r="R704" i="1" s="1"/>
  <c r="S705" i="1"/>
  <c r="R705" i="1" s="1"/>
  <c r="S706" i="1"/>
  <c r="R706" i="1" s="1"/>
  <c r="S707" i="1"/>
  <c r="R707" i="1" s="1"/>
  <c r="S708" i="1"/>
  <c r="R708" i="1" s="1"/>
  <c r="S709" i="1"/>
  <c r="R709" i="1" s="1"/>
  <c r="S710" i="1"/>
  <c r="R710" i="1" s="1"/>
  <c r="S711" i="1"/>
  <c r="R711" i="1" s="1"/>
  <c r="S712" i="1"/>
  <c r="R712" i="1" s="1"/>
  <c r="S713" i="1"/>
  <c r="R713" i="1" s="1"/>
  <c r="S714" i="1"/>
  <c r="R714" i="1" s="1"/>
  <c r="S715" i="1"/>
  <c r="R715" i="1" s="1"/>
  <c r="S716" i="1"/>
  <c r="R716" i="1" s="1"/>
  <c r="S717" i="1"/>
  <c r="R717" i="1" s="1"/>
  <c r="S718" i="1"/>
  <c r="R718" i="1" s="1"/>
  <c r="S719" i="1"/>
  <c r="R719" i="1" s="1"/>
  <c r="S720" i="1"/>
  <c r="R720" i="1" s="1"/>
  <c r="S721" i="1"/>
  <c r="R721" i="1" s="1"/>
  <c r="S722" i="1"/>
  <c r="R722" i="1" s="1"/>
  <c r="S723" i="1"/>
  <c r="R723" i="1" s="1"/>
  <c r="S724" i="1"/>
  <c r="R724" i="1" s="1"/>
  <c r="S725" i="1"/>
  <c r="R725" i="1" s="1"/>
  <c r="S726" i="1"/>
  <c r="R726" i="1" s="1"/>
  <c r="S727" i="1"/>
  <c r="R727" i="1" s="1"/>
  <c r="S728" i="1"/>
  <c r="R728" i="1" s="1"/>
  <c r="S729" i="1"/>
  <c r="R729" i="1" s="1"/>
  <c r="S730" i="1"/>
  <c r="R730" i="1" s="1"/>
  <c r="S731" i="1"/>
  <c r="R731" i="1" s="1"/>
  <c r="S732" i="1"/>
  <c r="R732" i="1" s="1"/>
  <c r="S733" i="1"/>
  <c r="R733" i="1" s="1"/>
  <c r="S734" i="1"/>
  <c r="R734" i="1" s="1"/>
  <c r="S735" i="1"/>
  <c r="R735" i="1" s="1"/>
  <c r="S736" i="1"/>
  <c r="R736" i="1" s="1"/>
  <c r="S737" i="1"/>
  <c r="R737" i="1" s="1"/>
  <c r="S738" i="1"/>
  <c r="R738" i="1" s="1"/>
  <c r="S739" i="1"/>
  <c r="R739" i="1" s="1"/>
  <c r="S740" i="1"/>
  <c r="R740" i="1" s="1"/>
  <c r="S741" i="1"/>
  <c r="R741" i="1" s="1"/>
  <c r="S742" i="1"/>
  <c r="R742" i="1" s="1"/>
  <c r="S743" i="1"/>
  <c r="R743" i="1" s="1"/>
  <c r="S744" i="1"/>
  <c r="R744" i="1" s="1"/>
  <c r="S745" i="1"/>
  <c r="R745" i="1" s="1"/>
  <c r="S746" i="1"/>
  <c r="R746" i="1" s="1"/>
  <c r="S747" i="1"/>
  <c r="R747" i="1" s="1"/>
  <c r="S748" i="1"/>
  <c r="R748" i="1" s="1"/>
  <c r="S749" i="1"/>
  <c r="R749" i="1" s="1"/>
  <c r="S750" i="1"/>
  <c r="R750" i="1" s="1"/>
  <c r="S751" i="1"/>
  <c r="R751" i="1" s="1"/>
  <c r="S752" i="1"/>
  <c r="R752" i="1" s="1"/>
  <c r="S753" i="1"/>
  <c r="R753" i="1" s="1"/>
  <c r="S754" i="1"/>
  <c r="R754" i="1" s="1"/>
  <c r="S755" i="1"/>
  <c r="R755" i="1" s="1"/>
  <c r="S756" i="1"/>
  <c r="R756" i="1" s="1"/>
  <c r="S757" i="1"/>
  <c r="R757" i="1" s="1"/>
  <c r="S758" i="1"/>
  <c r="R758" i="1" s="1"/>
  <c r="S759" i="1"/>
  <c r="R759" i="1" s="1"/>
  <c r="S760" i="1"/>
  <c r="R760" i="1" s="1"/>
  <c r="S761" i="1"/>
  <c r="R761" i="1" s="1"/>
  <c r="S762" i="1"/>
  <c r="R762" i="1" s="1"/>
  <c r="S763" i="1"/>
  <c r="R763" i="1" s="1"/>
  <c r="S764" i="1"/>
  <c r="R764" i="1" s="1"/>
  <c r="S765" i="1"/>
  <c r="R765" i="1" s="1"/>
  <c r="S766" i="1"/>
  <c r="R766" i="1" s="1"/>
  <c r="S767" i="1"/>
  <c r="R767" i="1" s="1"/>
  <c r="S768" i="1"/>
  <c r="R768" i="1" s="1"/>
  <c r="S769" i="1"/>
  <c r="R769" i="1" s="1"/>
  <c r="S770" i="1"/>
  <c r="R770" i="1" s="1"/>
  <c r="S771" i="1"/>
  <c r="R771" i="1" s="1"/>
  <c r="S772" i="1"/>
  <c r="R772" i="1" s="1"/>
  <c r="S773" i="1"/>
  <c r="R773" i="1" s="1"/>
  <c r="S774" i="1"/>
  <c r="R774" i="1" s="1"/>
  <c r="S775" i="1"/>
  <c r="R775" i="1" s="1"/>
  <c r="S776" i="1"/>
  <c r="R776" i="1" s="1"/>
  <c r="S777" i="1"/>
  <c r="R777" i="1" s="1"/>
  <c r="S778" i="1"/>
  <c r="R778" i="1" s="1"/>
  <c r="S779" i="1"/>
  <c r="R779" i="1" s="1"/>
  <c r="S780" i="1"/>
  <c r="R780" i="1" s="1"/>
  <c r="S781" i="1"/>
  <c r="R781" i="1" s="1"/>
  <c r="S782" i="1"/>
  <c r="R782" i="1" s="1"/>
  <c r="S783" i="1"/>
  <c r="R783" i="1" s="1"/>
  <c r="S784" i="1"/>
  <c r="R784" i="1" s="1"/>
  <c r="S785" i="1"/>
  <c r="R785" i="1" s="1"/>
  <c r="S786" i="1"/>
  <c r="R786" i="1" s="1"/>
  <c r="S787" i="1"/>
  <c r="R787" i="1" s="1"/>
  <c r="S788" i="1"/>
  <c r="R788" i="1" s="1"/>
  <c r="S789" i="1"/>
  <c r="R789" i="1" s="1"/>
  <c r="S790" i="1"/>
  <c r="R790" i="1" s="1"/>
  <c r="S791" i="1"/>
  <c r="R791" i="1" s="1"/>
  <c r="S792" i="1"/>
  <c r="R792" i="1" s="1"/>
  <c r="S793" i="1"/>
  <c r="R793" i="1" s="1"/>
  <c r="S794" i="1"/>
  <c r="R794" i="1" s="1"/>
  <c r="S795" i="1"/>
  <c r="R795" i="1" s="1"/>
  <c r="S796" i="1"/>
  <c r="R796" i="1" s="1"/>
  <c r="S797" i="1"/>
  <c r="R797" i="1" s="1"/>
  <c r="S798" i="1"/>
  <c r="R798" i="1" s="1"/>
  <c r="S799" i="1"/>
  <c r="R799" i="1" s="1"/>
  <c r="S800" i="1"/>
  <c r="R800" i="1" s="1"/>
  <c r="S801" i="1"/>
  <c r="R801" i="1" s="1"/>
  <c r="S802" i="1"/>
  <c r="R802" i="1" s="1"/>
  <c r="S803" i="1"/>
  <c r="R803" i="1" s="1"/>
  <c r="S804" i="1"/>
  <c r="R804" i="1" s="1"/>
  <c r="S805" i="1"/>
  <c r="R805" i="1" s="1"/>
  <c r="S806" i="1"/>
  <c r="R806" i="1" s="1"/>
  <c r="S807" i="1"/>
  <c r="R807" i="1" s="1"/>
  <c r="S808" i="1"/>
  <c r="R808" i="1" s="1"/>
  <c r="S809" i="1"/>
  <c r="R809" i="1" s="1"/>
  <c r="S810" i="1"/>
  <c r="R810" i="1" s="1"/>
  <c r="S811" i="1"/>
  <c r="R811" i="1" s="1"/>
  <c r="S812" i="1"/>
  <c r="R812" i="1" s="1"/>
  <c r="S813" i="1"/>
  <c r="R813" i="1" s="1"/>
  <c r="S814" i="1"/>
  <c r="R814" i="1" s="1"/>
  <c r="S815" i="1"/>
  <c r="R815" i="1" s="1"/>
  <c r="S816" i="1"/>
  <c r="R816" i="1" s="1"/>
  <c r="S817" i="1"/>
  <c r="R817" i="1" s="1"/>
  <c r="S818" i="1"/>
  <c r="R818" i="1" s="1"/>
  <c r="S819" i="1"/>
  <c r="R819" i="1" s="1"/>
  <c r="S820" i="1"/>
  <c r="R820" i="1" s="1"/>
  <c r="S821" i="1"/>
  <c r="R821" i="1" s="1"/>
  <c r="S822" i="1"/>
  <c r="R822" i="1" s="1"/>
  <c r="S823" i="1"/>
  <c r="R823" i="1" s="1"/>
  <c r="S824" i="1"/>
  <c r="R824" i="1" s="1"/>
  <c r="S825" i="1"/>
  <c r="R825" i="1" s="1"/>
  <c r="S826" i="1"/>
  <c r="R826" i="1" s="1"/>
  <c r="S827" i="1"/>
  <c r="R827" i="1" s="1"/>
  <c r="S828" i="1"/>
  <c r="R828" i="1" s="1"/>
  <c r="S829" i="1"/>
  <c r="R829" i="1" s="1"/>
  <c r="S830" i="1"/>
  <c r="R830" i="1" s="1"/>
  <c r="S831" i="1"/>
  <c r="R831" i="1" s="1"/>
  <c r="S832" i="1"/>
  <c r="R832" i="1" s="1"/>
  <c r="S833" i="1"/>
  <c r="R833" i="1" s="1"/>
  <c r="S834" i="1"/>
  <c r="R834" i="1" s="1"/>
  <c r="S835" i="1"/>
  <c r="R835" i="1" s="1"/>
  <c r="S836" i="1"/>
  <c r="R836" i="1" s="1"/>
  <c r="S837" i="1"/>
  <c r="R837" i="1" s="1"/>
  <c r="S838" i="1"/>
  <c r="R838" i="1" s="1"/>
  <c r="S839" i="1"/>
  <c r="R839" i="1" s="1"/>
  <c r="S840" i="1"/>
  <c r="R840" i="1" s="1"/>
  <c r="S841" i="1"/>
  <c r="R841" i="1" s="1"/>
  <c r="S842" i="1"/>
  <c r="R842" i="1" s="1"/>
  <c r="S843" i="1"/>
  <c r="R843" i="1" s="1"/>
  <c r="S844" i="1"/>
  <c r="R844" i="1" s="1"/>
  <c r="S845" i="1"/>
  <c r="R845" i="1" s="1"/>
  <c r="S846" i="1"/>
  <c r="R846" i="1" s="1"/>
  <c r="S847" i="1"/>
  <c r="R847" i="1" s="1"/>
  <c r="S848" i="1"/>
  <c r="R848" i="1" s="1"/>
  <c r="S849" i="1"/>
  <c r="R849" i="1" s="1"/>
  <c r="S850" i="1"/>
  <c r="R850" i="1" s="1"/>
  <c r="S851" i="1"/>
  <c r="R851" i="1" s="1"/>
  <c r="S852" i="1"/>
  <c r="R852" i="1" s="1"/>
  <c r="S853" i="1"/>
  <c r="R853" i="1" s="1"/>
  <c r="S854" i="1"/>
  <c r="R854" i="1" s="1"/>
  <c r="S855" i="1"/>
  <c r="R855" i="1" s="1"/>
  <c r="S856" i="1"/>
  <c r="R856" i="1" s="1"/>
  <c r="S857" i="1"/>
  <c r="R857" i="1" s="1"/>
  <c r="S858" i="1"/>
  <c r="R858" i="1" s="1"/>
  <c r="S859" i="1"/>
  <c r="R859" i="1" s="1"/>
  <c r="S860" i="1"/>
  <c r="R860" i="1" s="1"/>
  <c r="S861" i="1"/>
  <c r="R861" i="1" s="1"/>
  <c r="S862" i="1"/>
  <c r="R862" i="1" s="1"/>
  <c r="S863" i="1"/>
  <c r="R863" i="1" s="1"/>
  <c r="S864" i="1"/>
  <c r="R864" i="1" s="1"/>
  <c r="S865" i="1"/>
  <c r="R865" i="1" s="1"/>
  <c r="S866" i="1"/>
  <c r="R866" i="1" s="1"/>
  <c r="S867" i="1"/>
  <c r="R867" i="1" s="1"/>
  <c r="S868" i="1"/>
  <c r="R868" i="1" s="1"/>
  <c r="S869" i="1"/>
  <c r="R869" i="1" s="1"/>
  <c r="S870" i="1"/>
  <c r="R870" i="1" s="1"/>
  <c r="S871" i="1"/>
  <c r="R871" i="1" s="1"/>
  <c r="S872" i="1"/>
  <c r="R872" i="1" s="1"/>
  <c r="S873" i="1"/>
  <c r="R873" i="1" s="1"/>
  <c r="S874" i="1"/>
  <c r="R874" i="1" s="1"/>
  <c r="S875" i="1"/>
  <c r="R875" i="1" s="1"/>
  <c r="S876" i="1"/>
  <c r="R876" i="1" s="1"/>
  <c r="S877" i="1"/>
  <c r="R877" i="1" s="1"/>
  <c r="S878" i="1"/>
  <c r="R878" i="1" s="1"/>
  <c r="S879" i="1"/>
  <c r="R879" i="1" s="1"/>
  <c r="S880" i="1"/>
  <c r="R880" i="1" s="1"/>
  <c r="S881" i="1"/>
  <c r="R881" i="1" s="1"/>
  <c r="S882" i="1"/>
  <c r="R882" i="1" s="1"/>
  <c r="S883" i="1"/>
  <c r="R883" i="1" s="1"/>
  <c r="S884" i="1"/>
  <c r="R884" i="1" s="1"/>
  <c r="S885" i="1"/>
  <c r="R885" i="1" s="1"/>
  <c r="S886" i="1"/>
  <c r="R886" i="1" s="1"/>
  <c r="S887" i="1"/>
  <c r="R887" i="1" s="1"/>
  <c r="S888" i="1"/>
  <c r="R888" i="1" s="1"/>
  <c r="S889" i="1"/>
  <c r="R889" i="1" s="1"/>
  <c r="S890" i="1"/>
  <c r="R890" i="1" s="1"/>
  <c r="S891" i="1"/>
  <c r="R891" i="1" s="1"/>
  <c r="S892" i="1"/>
  <c r="R892" i="1" s="1"/>
  <c r="S893" i="1"/>
  <c r="R893" i="1" s="1"/>
  <c r="S894" i="1"/>
  <c r="R894" i="1" s="1"/>
  <c r="S895" i="1"/>
  <c r="R895" i="1" s="1"/>
  <c r="S896" i="1"/>
  <c r="R896" i="1" s="1"/>
  <c r="S897" i="1"/>
  <c r="R897" i="1" s="1"/>
  <c r="S898" i="1"/>
  <c r="R898" i="1" s="1"/>
  <c r="S899" i="1"/>
  <c r="R899" i="1" s="1"/>
  <c r="S900" i="1"/>
  <c r="R900" i="1" s="1"/>
  <c r="S901" i="1"/>
  <c r="R901" i="1" s="1"/>
  <c r="S902" i="1"/>
  <c r="R902" i="1" s="1"/>
  <c r="S903" i="1"/>
  <c r="R903" i="1" s="1"/>
  <c r="S904" i="1"/>
  <c r="R904" i="1" s="1"/>
  <c r="S905" i="1"/>
  <c r="R905" i="1" s="1"/>
  <c r="S906" i="1"/>
  <c r="R906" i="1" s="1"/>
  <c r="S907" i="1"/>
  <c r="R907" i="1" s="1"/>
  <c r="S908" i="1"/>
  <c r="R908" i="1" s="1"/>
  <c r="S909" i="1"/>
  <c r="R909" i="1" s="1"/>
  <c r="S910" i="1"/>
  <c r="R910" i="1" s="1"/>
  <c r="S911" i="1"/>
  <c r="R911" i="1" s="1"/>
  <c r="S912" i="1"/>
  <c r="R912" i="1" s="1"/>
  <c r="S913" i="1"/>
  <c r="R913" i="1" s="1"/>
  <c r="S914" i="1"/>
  <c r="R914" i="1" s="1"/>
  <c r="S915" i="1"/>
  <c r="R915" i="1" s="1"/>
  <c r="S916" i="1"/>
  <c r="R916" i="1" s="1"/>
  <c r="S917" i="1"/>
  <c r="R917" i="1" s="1"/>
  <c r="S918" i="1"/>
  <c r="R918" i="1" s="1"/>
  <c r="S919" i="1"/>
  <c r="R919" i="1" s="1"/>
  <c r="S920" i="1"/>
  <c r="R920" i="1" s="1"/>
  <c r="S921" i="1"/>
  <c r="R921" i="1" s="1"/>
  <c r="S922" i="1"/>
  <c r="R922" i="1" s="1"/>
  <c r="S923" i="1"/>
  <c r="R923" i="1" s="1"/>
  <c r="S924" i="1"/>
  <c r="R924" i="1" s="1"/>
  <c r="S925" i="1"/>
  <c r="R925" i="1" s="1"/>
  <c r="S926" i="1"/>
  <c r="R926" i="1" s="1"/>
  <c r="S927" i="1"/>
  <c r="R927" i="1" s="1"/>
  <c r="S928" i="1"/>
  <c r="R928" i="1" s="1"/>
  <c r="S929" i="1"/>
  <c r="R929" i="1" s="1"/>
  <c r="S930" i="1"/>
  <c r="R930" i="1" s="1"/>
  <c r="S931" i="1"/>
  <c r="R931" i="1" s="1"/>
  <c r="S932" i="1"/>
  <c r="R932" i="1" s="1"/>
  <c r="S933" i="1"/>
  <c r="R933" i="1" s="1"/>
  <c r="S934" i="1"/>
  <c r="R934" i="1" s="1"/>
  <c r="S935" i="1"/>
  <c r="R935" i="1" s="1"/>
  <c r="S936" i="1"/>
  <c r="R936" i="1" s="1"/>
  <c r="S937" i="1"/>
  <c r="R937" i="1" s="1"/>
  <c r="S938" i="1"/>
  <c r="R938" i="1" s="1"/>
  <c r="S939" i="1"/>
  <c r="R939" i="1" s="1"/>
  <c r="S940" i="1"/>
  <c r="R940" i="1" s="1"/>
  <c r="S941" i="1"/>
  <c r="R941" i="1" s="1"/>
  <c r="S942" i="1"/>
  <c r="R942" i="1" s="1"/>
  <c r="S943" i="1"/>
  <c r="R943" i="1" s="1"/>
  <c r="S944" i="1"/>
  <c r="R944" i="1" s="1"/>
  <c r="S945" i="1"/>
  <c r="R945" i="1" s="1"/>
  <c r="S946" i="1"/>
  <c r="R946" i="1" s="1"/>
  <c r="S947" i="1"/>
  <c r="R947" i="1" s="1"/>
  <c r="S948" i="1"/>
  <c r="R948" i="1" s="1"/>
  <c r="S949" i="1"/>
  <c r="R949" i="1" s="1"/>
  <c r="S950" i="1"/>
  <c r="R950" i="1" s="1"/>
  <c r="S951" i="1"/>
  <c r="R951" i="1" s="1"/>
  <c r="S952" i="1"/>
  <c r="R952" i="1" s="1"/>
  <c r="S953" i="1"/>
  <c r="R953" i="1" s="1"/>
  <c r="S954" i="1"/>
  <c r="R954" i="1" s="1"/>
  <c r="S955" i="1"/>
  <c r="R955" i="1" s="1"/>
  <c r="S956" i="1"/>
  <c r="R956" i="1" s="1"/>
  <c r="S957" i="1"/>
  <c r="R957" i="1" s="1"/>
  <c r="S958" i="1"/>
  <c r="R958" i="1" s="1"/>
  <c r="S959" i="1"/>
  <c r="R959" i="1" s="1"/>
  <c r="S960" i="1"/>
  <c r="R960" i="1" s="1"/>
  <c r="S961" i="1"/>
  <c r="R961" i="1" s="1"/>
  <c r="S962" i="1"/>
  <c r="R962" i="1" s="1"/>
  <c r="S963" i="1"/>
  <c r="R963" i="1" s="1"/>
  <c r="S964" i="1"/>
  <c r="R964" i="1" s="1"/>
  <c r="S965" i="1"/>
  <c r="R965" i="1" s="1"/>
  <c r="S966" i="1"/>
  <c r="R966" i="1" s="1"/>
  <c r="S967" i="1"/>
  <c r="R967" i="1" s="1"/>
  <c r="S968" i="1"/>
  <c r="R968" i="1" s="1"/>
  <c r="S969" i="1"/>
  <c r="R969" i="1" s="1"/>
  <c r="S970" i="1"/>
  <c r="R970" i="1" s="1"/>
  <c r="S971" i="1"/>
  <c r="R971" i="1" s="1"/>
  <c r="S972" i="1"/>
  <c r="R972" i="1" s="1"/>
  <c r="S973" i="1"/>
  <c r="R973" i="1" s="1"/>
  <c r="S974" i="1"/>
  <c r="R974" i="1" s="1"/>
  <c r="S975" i="1"/>
  <c r="R975" i="1" s="1"/>
  <c r="S976" i="1"/>
  <c r="R976" i="1" s="1"/>
  <c r="S977" i="1"/>
  <c r="R977" i="1" s="1"/>
  <c r="S978" i="1"/>
  <c r="R978" i="1" s="1"/>
  <c r="S979" i="1"/>
  <c r="R979" i="1" s="1"/>
  <c r="S980" i="1"/>
  <c r="R980" i="1" s="1"/>
  <c r="S981" i="1"/>
  <c r="R981" i="1" s="1"/>
  <c r="S982" i="1"/>
  <c r="R982" i="1" s="1"/>
  <c r="S983" i="1"/>
  <c r="R983" i="1" s="1"/>
  <c r="S984" i="1"/>
  <c r="R984" i="1" s="1"/>
  <c r="S985" i="1"/>
  <c r="R985" i="1" s="1"/>
  <c r="S986" i="1"/>
  <c r="R986" i="1" s="1"/>
  <c r="S987" i="1"/>
  <c r="R987" i="1" s="1"/>
  <c r="S988" i="1"/>
  <c r="R988" i="1" s="1"/>
  <c r="S989" i="1"/>
  <c r="R989" i="1" s="1"/>
  <c r="S990" i="1"/>
  <c r="R990" i="1" s="1"/>
  <c r="S991" i="1"/>
  <c r="R991" i="1" s="1"/>
  <c r="S992" i="1"/>
  <c r="R992" i="1" s="1"/>
  <c r="S993" i="1"/>
  <c r="R993" i="1" s="1"/>
  <c r="S994" i="1"/>
  <c r="R994" i="1" s="1"/>
  <c r="S995" i="1"/>
  <c r="R995" i="1" s="1"/>
  <c r="S996" i="1"/>
  <c r="R996" i="1" s="1"/>
  <c r="S997" i="1"/>
  <c r="R997" i="1" s="1"/>
  <c r="S998" i="1"/>
  <c r="R998" i="1" s="1"/>
  <c r="S999" i="1"/>
  <c r="R999" i="1" s="1"/>
  <c r="S1000" i="1"/>
  <c r="R1000" i="1" s="1"/>
  <c r="S1001" i="1"/>
  <c r="R1001" i="1" s="1"/>
  <c r="S1002" i="1"/>
  <c r="R1002" i="1" s="1"/>
  <c r="S1003" i="1"/>
  <c r="R1003" i="1" s="1"/>
  <c r="S1004" i="1"/>
  <c r="R1004" i="1" s="1"/>
  <c r="S1005" i="1"/>
  <c r="R1005" i="1" s="1"/>
  <c r="S1006" i="1"/>
  <c r="R1006" i="1" s="1"/>
  <c r="S1007" i="1"/>
  <c r="R1007" i="1" s="1"/>
  <c r="S1008" i="1"/>
  <c r="R1008" i="1" s="1"/>
  <c r="S1009" i="1"/>
  <c r="R1009" i="1" s="1"/>
  <c r="S1010" i="1"/>
  <c r="R1010" i="1" s="1"/>
  <c r="S1011" i="1"/>
  <c r="R1011" i="1" s="1"/>
  <c r="S1012" i="1"/>
  <c r="R1012" i="1" s="1"/>
  <c r="S1013" i="1"/>
  <c r="R1013" i="1" s="1"/>
  <c r="S1014" i="1"/>
  <c r="R1014" i="1" s="1"/>
  <c r="S1015" i="1"/>
  <c r="R1015" i="1" s="1"/>
  <c r="S1016" i="1"/>
  <c r="R1016" i="1" s="1"/>
  <c r="S1017" i="1"/>
  <c r="R1017" i="1" s="1"/>
  <c r="S1018" i="1"/>
  <c r="R1018" i="1" s="1"/>
  <c r="S1019" i="1"/>
  <c r="R1019" i="1" s="1"/>
  <c r="S1020" i="1"/>
  <c r="R1020" i="1" s="1"/>
  <c r="S1021" i="1"/>
  <c r="R1021" i="1" s="1"/>
  <c r="S1022" i="1"/>
  <c r="R1022" i="1" s="1"/>
  <c r="S1023" i="1"/>
  <c r="R1023" i="1" s="1"/>
  <c r="S1024" i="1"/>
  <c r="R1024" i="1" s="1"/>
  <c r="S1025" i="1"/>
  <c r="R1025" i="1" s="1"/>
  <c r="S1026" i="1"/>
  <c r="R1026" i="1" s="1"/>
  <c r="S1027" i="1"/>
  <c r="R1027" i="1" s="1"/>
  <c r="S1028" i="1"/>
  <c r="R1028" i="1" s="1"/>
  <c r="S1029" i="1"/>
  <c r="R1029" i="1" s="1"/>
  <c r="S1030" i="1"/>
  <c r="R1030" i="1" s="1"/>
  <c r="S1031" i="1"/>
  <c r="R1031" i="1" s="1"/>
  <c r="S1032" i="1"/>
  <c r="R1032" i="1" s="1"/>
  <c r="S1033" i="1"/>
  <c r="R1033" i="1" s="1"/>
  <c r="S1034" i="1"/>
  <c r="R1034" i="1" s="1"/>
  <c r="S1035" i="1"/>
  <c r="R1035" i="1" s="1"/>
  <c r="S1036" i="1"/>
  <c r="R1036" i="1" s="1"/>
  <c r="S1037" i="1"/>
  <c r="R1037" i="1" s="1"/>
  <c r="S1038" i="1"/>
  <c r="R1038" i="1" s="1"/>
  <c r="S1039" i="1"/>
  <c r="R1039" i="1" s="1"/>
  <c r="S1040" i="1"/>
  <c r="R1040" i="1" s="1"/>
  <c r="S1041" i="1"/>
  <c r="R1041" i="1" s="1"/>
  <c r="S1042" i="1"/>
  <c r="R1042" i="1" s="1"/>
  <c r="S1043" i="1"/>
  <c r="R1043" i="1" s="1"/>
  <c r="S1044" i="1"/>
  <c r="R1044" i="1" s="1"/>
  <c r="S1045" i="1"/>
  <c r="R1045" i="1" s="1"/>
  <c r="S1046" i="1"/>
  <c r="R1046" i="1" s="1"/>
  <c r="S1047" i="1"/>
  <c r="R1047" i="1" s="1"/>
  <c r="S1048" i="1"/>
  <c r="R1048" i="1" s="1"/>
  <c r="S1049" i="1"/>
  <c r="R1049" i="1" s="1"/>
  <c r="S1050" i="1"/>
  <c r="R1050" i="1" s="1"/>
  <c r="S1051" i="1"/>
  <c r="R1051" i="1" s="1"/>
  <c r="S1052" i="1"/>
  <c r="R1052" i="1" s="1"/>
  <c r="S1053" i="1"/>
  <c r="R1053" i="1" s="1"/>
  <c r="S1054" i="1"/>
  <c r="R1054" i="1" s="1"/>
  <c r="S1055" i="1"/>
  <c r="R1055" i="1" s="1"/>
  <c r="S1056" i="1"/>
  <c r="R1056" i="1" s="1"/>
  <c r="S1057" i="1"/>
  <c r="R1057" i="1" s="1"/>
  <c r="S1058" i="1"/>
  <c r="R1058" i="1" s="1"/>
  <c r="S1059" i="1"/>
  <c r="R1059" i="1" s="1"/>
  <c r="S1060" i="1"/>
  <c r="R1060" i="1" s="1"/>
  <c r="S1061" i="1"/>
  <c r="R1061" i="1" s="1"/>
  <c r="S1062" i="1"/>
  <c r="R1062" i="1" s="1"/>
  <c r="S1063" i="1"/>
  <c r="R1063" i="1" s="1"/>
  <c r="S1064" i="1"/>
  <c r="R1064" i="1" s="1"/>
  <c r="S1065" i="1"/>
  <c r="R1065" i="1" s="1"/>
  <c r="S1066" i="1"/>
  <c r="R1066" i="1" s="1"/>
  <c r="S1067" i="1"/>
  <c r="R1067" i="1" s="1"/>
  <c r="S1068" i="1"/>
  <c r="R1068" i="1" s="1"/>
  <c r="S1069" i="1"/>
  <c r="R1069" i="1" s="1"/>
  <c r="S1070" i="1"/>
  <c r="R1070" i="1" s="1"/>
  <c r="S1071" i="1"/>
  <c r="R1071" i="1" s="1"/>
  <c r="S1072" i="1"/>
  <c r="R1072" i="1" s="1"/>
  <c r="S1073" i="1"/>
  <c r="R1073" i="1" s="1"/>
  <c r="S1074" i="1"/>
  <c r="R1074" i="1" s="1"/>
  <c r="S1075" i="1"/>
  <c r="R1075" i="1" s="1"/>
  <c r="S1076" i="1"/>
  <c r="R1076" i="1" s="1"/>
  <c r="S1077" i="1"/>
  <c r="R1077" i="1" s="1"/>
  <c r="S1078" i="1"/>
  <c r="R1078" i="1" s="1"/>
  <c r="S1079" i="1"/>
  <c r="R1079" i="1" s="1"/>
  <c r="S1080" i="1"/>
  <c r="R1080" i="1" s="1"/>
  <c r="S1081" i="1"/>
  <c r="R1081" i="1" s="1"/>
  <c r="S1082" i="1"/>
  <c r="R1082" i="1" s="1"/>
  <c r="S1083" i="1"/>
  <c r="R1083" i="1" s="1"/>
  <c r="S1084" i="1"/>
  <c r="R1084" i="1" s="1"/>
  <c r="S1085" i="1"/>
  <c r="R1085" i="1" s="1"/>
  <c r="S1086" i="1"/>
  <c r="R1086" i="1" s="1"/>
  <c r="S1087" i="1"/>
  <c r="R1087" i="1" s="1"/>
  <c r="S1088" i="1"/>
  <c r="R1088" i="1" s="1"/>
  <c r="S1089" i="1"/>
  <c r="R1089" i="1" s="1"/>
  <c r="S1090" i="1"/>
  <c r="R1090" i="1" s="1"/>
  <c r="S1091" i="1"/>
  <c r="R1091" i="1" s="1"/>
  <c r="S1092" i="1"/>
  <c r="R1092" i="1" s="1"/>
  <c r="S1093" i="1"/>
  <c r="R1093" i="1" s="1"/>
  <c r="S1094" i="1"/>
  <c r="R1094" i="1" s="1"/>
  <c r="S1095" i="1"/>
  <c r="R1095" i="1" s="1"/>
  <c r="S1096" i="1"/>
  <c r="R1096" i="1" s="1"/>
  <c r="S1097" i="1"/>
  <c r="R1097" i="1" s="1"/>
  <c r="S1098" i="1"/>
  <c r="R1098" i="1" s="1"/>
  <c r="S1099" i="1"/>
  <c r="R1099" i="1" s="1"/>
  <c r="S1100" i="1"/>
  <c r="R1100" i="1" s="1"/>
  <c r="S1101" i="1"/>
  <c r="R1101" i="1" s="1"/>
  <c r="S1102" i="1"/>
  <c r="R1102" i="1" s="1"/>
  <c r="S1103" i="1"/>
  <c r="R1103" i="1" s="1"/>
  <c r="S1104" i="1"/>
  <c r="R1104" i="1" s="1"/>
  <c r="S1105" i="1"/>
  <c r="R1105" i="1" s="1"/>
  <c r="S1106" i="1"/>
  <c r="R1106" i="1" s="1"/>
  <c r="S1107" i="1"/>
  <c r="R1107" i="1" s="1"/>
  <c r="S1108" i="1"/>
  <c r="R1108" i="1" s="1"/>
  <c r="S1109" i="1"/>
  <c r="R1109" i="1" s="1"/>
  <c r="S1110" i="1"/>
  <c r="R1110" i="1" s="1"/>
  <c r="S1111" i="1"/>
  <c r="R1111" i="1" s="1"/>
  <c r="S1112" i="1"/>
  <c r="R1112" i="1" s="1"/>
  <c r="S1113" i="1"/>
  <c r="R1113" i="1" s="1"/>
  <c r="S1114" i="1"/>
  <c r="R1114" i="1" s="1"/>
  <c r="S1115" i="1"/>
  <c r="R1115" i="1" s="1"/>
  <c r="S1116" i="1"/>
  <c r="R1116" i="1" s="1"/>
  <c r="S1117" i="1"/>
  <c r="R1117" i="1" s="1"/>
  <c r="S1118" i="1"/>
  <c r="R1118" i="1" s="1"/>
  <c r="S1119" i="1"/>
  <c r="R1119" i="1" s="1"/>
  <c r="S1120" i="1"/>
  <c r="R1120" i="1" s="1"/>
  <c r="S1121" i="1"/>
  <c r="R1121" i="1" s="1"/>
  <c r="S1122" i="1"/>
  <c r="R1122" i="1" s="1"/>
  <c r="S1123" i="1"/>
  <c r="R1123" i="1" s="1"/>
  <c r="S1124" i="1"/>
  <c r="R1124" i="1" s="1"/>
  <c r="S1125" i="1"/>
  <c r="R1125" i="1" s="1"/>
  <c r="S1126" i="1"/>
  <c r="R1126" i="1" s="1"/>
  <c r="S1127" i="1"/>
  <c r="R1127" i="1" s="1"/>
  <c r="S1128" i="1"/>
  <c r="R1128" i="1" s="1"/>
  <c r="S1129" i="1"/>
  <c r="R1129" i="1" s="1"/>
  <c r="S1130" i="1"/>
  <c r="R1130" i="1" s="1"/>
  <c r="S1131" i="1"/>
  <c r="R1131" i="1" s="1"/>
  <c r="S1132" i="1"/>
  <c r="R1132" i="1" s="1"/>
  <c r="S1133" i="1"/>
  <c r="R1133" i="1" s="1"/>
  <c r="S1134" i="1"/>
  <c r="R1134" i="1" s="1"/>
  <c r="S1135" i="1"/>
  <c r="R1135" i="1" s="1"/>
  <c r="S1136" i="1"/>
  <c r="R1136" i="1" s="1"/>
  <c r="S1137" i="1"/>
  <c r="R1137" i="1" s="1"/>
  <c r="S1138" i="1"/>
  <c r="R1138" i="1" s="1"/>
  <c r="S1139" i="1"/>
  <c r="R1139" i="1" s="1"/>
  <c r="S1140" i="1"/>
  <c r="R1140" i="1" s="1"/>
  <c r="S1141" i="1"/>
  <c r="R1141" i="1" s="1"/>
  <c r="S1142" i="1"/>
  <c r="R1142" i="1" s="1"/>
  <c r="S1143" i="1"/>
  <c r="R1143" i="1" s="1"/>
  <c r="S1144" i="1"/>
  <c r="R1144" i="1" s="1"/>
  <c r="S1145" i="1"/>
  <c r="R1145" i="1" s="1"/>
  <c r="S1146" i="1"/>
  <c r="R1146" i="1" s="1"/>
  <c r="S1147" i="1"/>
  <c r="R1147" i="1" s="1"/>
  <c r="S1148" i="1"/>
  <c r="R1148" i="1" s="1"/>
  <c r="S1149" i="1"/>
  <c r="R1149" i="1" s="1"/>
  <c r="S1150" i="1"/>
  <c r="R1150" i="1" s="1"/>
  <c r="S1151" i="1"/>
  <c r="R1151" i="1" s="1"/>
  <c r="S1152" i="1"/>
  <c r="R1152" i="1" s="1"/>
  <c r="S1153" i="1"/>
  <c r="R1153" i="1" s="1"/>
  <c r="S1154" i="1"/>
  <c r="R1154" i="1" s="1"/>
  <c r="S1155" i="1"/>
  <c r="R1155" i="1" s="1"/>
  <c r="S1156" i="1"/>
  <c r="R1156" i="1" s="1"/>
  <c r="S1157" i="1"/>
  <c r="R1157" i="1" s="1"/>
  <c r="S1158" i="1"/>
  <c r="R1158" i="1" s="1"/>
  <c r="S1159" i="1"/>
  <c r="R1159" i="1" s="1"/>
  <c r="S1160" i="1"/>
  <c r="R1160" i="1" s="1"/>
  <c r="S1161" i="1"/>
  <c r="R1161" i="1" s="1"/>
  <c r="S1162" i="1"/>
  <c r="R1162" i="1" s="1"/>
  <c r="S1163" i="1"/>
  <c r="R1163" i="1" s="1"/>
  <c r="S1164" i="1"/>
  <c r="R1164" i="1" s="1"/>
  <c r="S1165" i="1"/>
  <c r="R1165" i="1" s="1"/>
  <c r="S1166" i="1"/>
  <c r="R1166" i="1" s="1"/>
  <c r="S1167" i="1"/>
  <c r="R1167" i="1" s="1"/>
  <c r="S1168" i="1"/>
  <c r="R1168" i="1" s="1"/>
  <c r="S1169" i="1"/>
  <c r="R1169" i="1" s="1"/>
  <c r="S1170" i="1"/>
  <c r="R1170" i="1" s="1"/>
  <c r="S1171" i="1"/>
  <c r="R1171" i="1" s="1"/>
  <c r="S1172" i="1"/>
  <c r="R1172" i="1" s="1"/>
  <c r="S1173" i="1"/>
  <c r="R1173" i="1" s="1"/>
  <c r="S1174" i="1"/>
  <c r="R1174" i="1" s="1"/>
  <c r="S1175" i="1"/>
  <c r="R1175" i="1" s="1"/>
  <c r="S1176" i="1"/>
  <c r="R1176" i="1" s="1"/>
  <c r="S1177" i="1"/>
  <c r="R1177" i="1" s="1"/>
  <c r="S1178" i="1"/>
  <c r="R1178" i="1" s="1"/>
  <c r="S1179" i="1"/>
  <c r="R1179" i="1" s="1"/>
  <c r="S1180" i="1"/>
  <c r="R1180" i="1" s="1"/>
  <c r="S1181" i="1"/>
  <c r="R1181" i="1" s="1"/>
  <c r="S1182" i="1"/>
  <c r="R1182" i="1" s="1"/>
  <c r="S1183" i="1"/>
  <c r="R1183" i="1" s="1"/>
  <c r="S1184" i="1"/>
  <c r="R1184" i="1" s="1"/>
  <c r="S1185" i="1"/>
  <c r="R1185" i="1" s="1"/>
  <c r="S1186" i="1"/>
  <c r="R1186" i="1" s="1"/>
  <c r="S1187" i="1"/>
  <c r="R1187" i="1" s="1"/>
  <c r="S1188" i="1"/>
  <c r="R1188" i="1" s="1"/>
  <c r="S1189" i="1"/>
  <c r="R1189" i="1" s="1"/>
  <c r="S1190" i="1"/>
  <c r="R1190" i="1" s="1"/>
  <c r="S1191" i="1"/>
  <c r="R1191" i="1" s="1"/>
  <c r="S1192" i="1"/>
  <c r="R1192" i="1" s="1"/>
  <c r="S1193" i="1"/>
  <c r="R1193" i="1" s="1"/>
  <c r="S1194" i="1"/>
  <c r="R1194" i="1" s="1"/>
  <c r="S1195" i="1"/>
  <c r="R1195" i="1" s="1"/>
  <c r="S1196" i="1"/>
  <c r="R1196" i="1" s="1"/>
  <c r="S1197" i="1"/>
  <c r="R1197" i="1" s="1"/>
  <c r="S1198" i="1"/>
  <c r="R1198" i="1" s="1"/>
  <c r="S1199" i="1"/>
  <c r="R1199" i="1" s="1"/>
  <c r="S1200" i="1"/>
  <c r="R1200" i="1" s="1"/>
  <c r="S1201" i="1"/>
  <c r="R1201" i="1" s="1"/>
  <c r="S1202" i="1"/>
  <c r="R1202" i="1" s="1"/>
  <c r="S1203" i="1"/>
  <c r="R1203" i="1" s="1"/>
  <c r="S1204" i="1"/>
  <c r="R1204" i="1" s="1"/>
  <c r="S1205" i="1"/>
  <c r="R1205" i="1" s="1"/>
  <c r="S1206" i="1"/>
  <c r="R1206" i="1" s="1"/>
  <c r="S1207" i="1"/>
  <c r="R1207" i="1" s="1"/>
  <c r="S1208" i="1"/>
  <c r="R1208" i="1" s="1"/>
  <c r="S1209" i="1"/>
  <c r="R1209" i="1" s="1"/>
  <c r="S1210" i="1"/>
  <c r="R1210" i="1" s="1"/>
  <c r="S1211" i="1"/>
  <c r="R1211" i="1" s="1"/>
  <c r="S1212" i="1"/>
  <c r="R1212" i="1" s="1"/>
  <c r="S1213" i="1"/>
  <c r="R1213" i="1" s="1"/>
  <c r="S1214" i="1"/>
  <c r="R1214" i="1" s="1"/>
  <c r="S1215" i="1"/>
  <c r="R1215" i="1" s="1"/>
  <c r="S1216" i="1"/>
  <c r="R1216" i="1" s="1"/>
  <c r="S1217" i="1"/>
  <c r="R1217" i="1" s="1"/>
  <c r="S1218" i="1"/>
  <c r="R1218" i="1" s="1"/>
  <c r="S1219" i="1"/>
  <c r="R1219" i="1" s="1"/>
  <c r="S1220" i="1"/>
  <c r="R1220" i="1" s="1"/>
  <c r="S1221" i="1"/>
  <c r="R1221" i="1" s="1"/>
  <c r="S1222" i="1"/>
  <c r="R1222" i="1" s="1"/>
  <c r="S1223" i="1"/>
  <c r="R1223" i="1" s="1"/>
  <c r="S1224" i="1"/>
  <c r="R1224" i="1" s="1"/>
  <c r="S1225" i="1"/>
  <c r="R1225" i="1" s="1"/>
  <c r="S1226" i="1"/>
  <c r="R1226" i="1" s="1"/>
  <c r="S1227" i="1"/>
  <c r="R1227" i="1" s="1"/>
  <c r="S1228" i="1"/>
  <c r="R1228" i="1" s="1"/>
  <c r="S1229" i="1"/>
  <c r="R1229" i="1" s="1"/>
  <c r="S1230" i="1"/>
  <c r="R1230" i="1" s="1"/>
  <c r="S1231" i="1"/>
  <c r="R1231" i="1" s="1"/>
  <c r="S1232" i="1"/>
  <c r="R1232" i="1" s="1"/>
  <c r="S1233" i="1"/>
  <c r="R1233" i="1" s="1"/>
  <c r="S1234" i="1"/>
  <c r="R1234" i="1" s="1"/>
  <c r="S1235" i="1"/>
  <c r="R1235" i="1" s="1"/>
  <c r="S1236" i="1"/>
  <c r="R1236" i="1" s="1"/>
  <c r="S1237" i="1"/>
  <c r="R1237" i="1" s="1"/>
  <c r="S1238" i="1"/>
  <c r="R1238" i="1" s="1"/>
  <c r="S1239" i="1"/>
  <c r="R1239" i="1" s="1"/>
  <c r="S1240" i="1"/>
  <c r="R1240" i="1" s="1"/>
  <c r="S1241" i="1"/>
  <c r="R1241" i="1" s="1"/>
  <c r="S1242" i="1"/>
  <c r="R1242" i="1" s="1"/>
  <c r="S1243" i="1"/>
  <c r="R1243" i="1" s="1"/>
  <c r="S1244" i="1"/>
  <c r="R1244" i="1" s="1"/>
  <c r="S1245" i="1"/>
  <c r="R1245" i="1" s="1"/>
  <c r="S1246" i="1"/>
  <c r="R1246" i="1" s="1"/>
  <c r="S1247" i="1"/>
  <c r="R1247" i="1" s="1"/>
  <c r="S1248" i="1"/>
  <c r="R1248" i="1" s="1"/>
  <c r="S1249" i="1"/>
  <c r="R1249" i="1" s="1"/>
  <c r="S1250" i="1"/>
  <c r="R1250" i="1" s="1"/>
  <c r="S1251" i="1"/>
  <c r="R1251" i="1" s="1"/>
  <c r="S1252" i="1"/>
  <c r="R1252" i="1" s="1"/>
  <c r="S1253" i="1"/>
  <c r="R1253" i="1" s="1"/>
  <c r="S1254" i="1"/>
  <c r="R1254" i="1" s="1"/>
  <c r="S1255" i="1"/>
  <c r="R1255" i="1" s="1"/>
  <c r="S1256" i="1"/>
  <c r="R1256" i="1" s="1"/>
  <c r="S1257" i="1"/>
  <c r="R1257" i="1" s="1"/>
  <c r="S1258" i="1"/>
  <c r="R1258" i="1" s="1"/>
  <c r="S1259" i="1"/>
  <c r="R1259" i="1" s="1"/>
  <c r="S1260" i="1"/>
  <c r="R1260" i="1" s="1"/>
  <c r="S1261" i="1"/>
  <c r="R1261" i="1" s="1"/>
  <c r="S1262" i="1"/>
  <c r="R1262" i="1" s="1"/>
  <c r="S1263" i="1"/>
  <c r="R1263" i="1" s="1"/>
  <c r="S1264" i="1"/>
  <c r="R1264" i="1" s="1"/>
  <c r="S1265" i="1"/>
  <c r="R1265" i="1" s="1"/>
  <c r="S1266" i="1"/>
  <c r="R1266" i="1" s="1"/>
  <c r="S1267" i="1"/>
  <c r="R1267" i="1" s="1"/>
  <c r="S1268" i="1"/>
  <c r="R1268" i="1" s="1"/>
  <c r="S1269" i="1"/>
  <c r="R1269" i="1" s="1"/>
  <c r="S1270" i="1"/>
  <c r="R1270" i="1" s="1"/>
  <c r="S1271" i="1"/>
  <c r="R1271" i="1" s="1"/>
  <c r="S1272" i="1"/>
  <c r="R1272" i="1" s="1"/>
  <c r="S1273" i="1"/>
  <c r="R1273" i="1" s="1"/>
  <c r="S1274" i="1"/>
  <c r="R1274" i="1" s="1"/>
  <c r="S1275" i="1"/>
  <c r="R1275" i="1" s="1"/>
  <c r="S1276" i="1"/>
  <c r="R1276" i="1" s="1"/>
  <c r="S1277" i="1"/>
  <c r="R1277" i="1" s="1"/>
  <c r="S1278" i="1"/>
  <c r="R1278" i="1" s="1"/>
  <c r="S1279" i="1"/>
  <c r="R1279" i="1" s="1"/>
  <c r="S1280" i="1"/>
  <c r="R1280" i="1" s="1"/>
  <c r="S1281" i="1"/>
  <c r="R1281" i="1" s="1"/>
  <c r="S1282" i="1"/>
  <c r="R1282" i="1" s="1"/>
  <c r="S1283" i="1"/>
  <c r="R1283" i="1" s="1"/>
  <c r="S1284" i="1"/>
  <c r="R1284" i="1" s="1"/>
  <c r="S1285" i="1"/>
  <c r="R1285" i="1" s="1"/>
  <c r="S1286" i="1"/>
  <c r="R1286" i="1" s="1"/>
  <c r="S1287" i="1"/>
  <c r="R1287" i="1" s="1"/>
  <c r="S1288" i="1"/>
  <c r="R1288" i="1" s="1"/>
  <c r="S1289" i="1"/>
  <c r="R1289" i="1" s="1"/>
  <c r="S1290" i="1"/>
  <c r="R1290" i="1" s="1"/>
  <c r="S1291" i="1"/>
  <c r="R1291" i="1" s="1"/>
  <c r="S1292" i="1"/>
  <c r="R1292" i="1" s="1"/>
  <c r="S1293" i="1"/>
  <c r="R1293" i="1" s="1"/>
  <c r="S1294" i="1"/>
  <c r="R1294" i="1" s="1"/>
  <c r="S1295" i="1"/>
  <c r="R1295" i="1" s="1"/>
  <c r="S1296" i="1"/>
  <c r="R1296" i="1" s="1"/>
  <c r="S1297" i="1"/>
  <c r="R1297" i="1" s="1"/>
  <c r="S1298" i="1"/>
  <c r="R1298" i="1" s="1"/>
  <c r="S1299" i="1"/>
  <c r="R1299" i="1" s="1"/>
  <c r="S1300" i="1"/>
  <c r="R1300" i="1" s="1"/>
  <c r="S1301" i="1"/>
  <c r="R1301" i="1" s="1"/>
  <c r="S1302" i="1"/>
  <c r="R1302" i="1" s="1"/>
  <c r="S1303" i="1"/>
  <c r="R1303" i="1" s="1"/>
  <c r="S1304" i="1"/>
  <c r="R1304" i="1" s="1"/>
  <c r="S1305" i="1"/>
  <c r="R1305" i="1" s="1"/>
  <c r="S1306" i="1"/>
  <c r="R1306" i="1" s="1"/>
  <c r="S1307" i="1"/>
  <c r="R1307" i="1" s="1"/>
  <c r="S1308" i="1"/>
  <c r="R1308" i="1" s="1"/>
  <c r="S1309" i="1"/>
  <c r="R1309" i="1" s="1"/>
  <c r="S1310" i="1"/>
  <c r="R1310" i="1" s="1"/>
  <c r="S1311" i="1"/>
  <c r="R1311" i="1" s="1"/>
  <c r="S1312" i="1"/>
  <c r="R1312" i="1" s="1"/>
  <c r="S1313" i="1"/>
  <c r="R1313" i="1" s="1"/>
  <c r="S1314" i="1"/>
  <c r="R1314" i="1" s="1"/>
  <c r="S1315" i="1"/>
  <c r="R1315" i="1" s="1"/>
  <c r="S1316" i="1"/>
  <c r="R1316" i="1" s="1"/>
  <c r="S1317" i="1"/>
  <c r="R1317" i="1" s="1"/>
  <c r="S1318" i="1"/>
  <c r="R1318" i="1" s="1"/>
  <c r="S1319" i="1"/>
  <c r="R1319" i="1" s="1"/>
  <c r="S1320" i="1"/>
  <c r="R1320" i="1" s="1"/>
  <c r="S1321" i="1"/>
  <c r="R1321" i="1" s="1"/>
  <c r="S1322" i="1"/>
  <c r="R1322" i="1" s="1"/>
  <c r="S1323" i="1"/>
  <c r="R1323" i="1" s="1"/>
  <c r="S1324" i="1"/>
  <c r="R1324" i="1" s="1"/>
  <c r="S1325" i="1"/>
  <c r="R1325" i="1" s="1"/>
  <c r="S1326" i="1"/>
  <c r="R1326" i="1" s="1"/>
  <c r="S1327" i="1"/>
  <c r="R1327" i="1" s="1"/>
  <c r="S1328" i="1"/>
  <c r="R1328" i="1" s="1"/>
  <c r="S1329" i="1"/>
  <c r="R1329" i="1" s="1"/>
  <c r="S1330" i="1"/>
  <c r="R1330" i="1" s="1"/>
  <c r="S1331" i="1"/>
  <c r="R1331" i="1" s="1"/>
  <c r="S1332" i="1"/>
  <c r="R1332" i="1" s="1"/>
  <c r="S1333" i="1"/>
  <c r="R1333" i="1" s="1"/>
  <c r="S1334" i="1"/>
  <c r="R1334" i="1" s="1"/>
  <c r="S1335" i="1"/>
  <c r="R1335" i="1" s="1"/>
  <c r="S1336" i="1"/>
  <c r="R1336" i="1" s="1"/>
  <c r="S1337" i="1"/>
  <c r="R1337" i="1" s="1"/>
  <c r="S1338" i="1"/>
  <c r="R1338" i="1" s="1"/>
  <c r="S1339" i="1"/>
  <c r="R1339" i="1" s="1"/>
  <c r="S1340" i="1"/>
  <c r="R1340" i="1" s="1"/>
  <c r="S1341" i="1"/>
  <c r="R1341" i="1" s="1"/>
  <c r="S1342" i="1"/>
  <c r="R1342" i="1" s="1"/>
  <c r="S1343" i="1"/>
  <c r="R1343" i="1" s="1"/>
  <c r="S1344" i="1"/>
  <c r="R1344" i="1" s="1"/>
  <c r="S1345" i="1"/>
  <c r="R1345" i="1" s="1"/>
  <c r="S1346" i="1"/>
  <c r="R1346" i="1" s="1"/>
  <c r="S1347" i="1"/>
  <c r="R1347" i="1" s="1"/>
  <c r="S1348" i="1"/>
  <c r="R1348" i="1" s="1"/>
  <c r="S1349" i="1"/>
  <c r="R1349" i="1" s="1"/>
  <c r="S1350" i="1"/>
  <c r="R1350" i="1" s="1"/>
  <c r="S1351" i="1"/>
  <c r="R1351" i="1" s="1"/>
  <c r="S1352" i="1"/>
  <c r="R1352" i="1" s="1"/>
  <c r="S1353" i="1"/>
  <c r="R1353" i="1" s="1"/>
  <c r="S1354" i="1"/>
  <c r="R1354" i="1" s="1"/>
  <c r="S1355" i="1"/>
  <c r="R1355" i="1" s="1"/>
  <c r="S1356" i="1"/>
  <c r="R1356" i="1" s="1"/>
  <c r="S1357" i="1"/>
  <c r="R1357" i="1" s="1"/>
  <c r="S1358" i="1"/>
  <c r="R1358" i="1" s="1"/>
  <c r="S1359" i="1"/>
  <c r="R1359" i="1" s="1"/>
  <c r="S1360" i="1"/>
  <c r="R1360" i="1" s="1"/>
  <c r="S1361" i="1"/>
  <c r="R1361" i="1" s="1"/>
  <c r="S1362" i="1"/>
  <c r="R1362" i="1" s="1"/>
  <c r="S1363" i="1"/>
  <c r="R1363" i="1" s="1"/>
  <c r="S1364" i="1"/>
  <c r="R1364" i="1" s="1"/>
  <c r="S1365" i="1"/>
  <c r="R1365" i="1" s="1"/>
  <c r="S1366" i="1"/>
  <c r="R1366" i="1" s="1"/>
  <c r="S1367" i="1"/>
  <c r="R1367" i="1" s="1"/>
  <c r="S1368" i="1"/>
  <c r="R1368" i="1" s="1"/>
  <c r="S1369" i="1"/>
  <c r="R1369" i="1" s="1"/>
  <c r="S1370" i="1"/>
  <c r="R1370" i="1" s="1"/>
  <c r="S1371" i="1"/>
  <c r="R1371" i="1" s="1"/>
  <c r="S1372" i="1"/>
  <c r="R1372" i="1" s="1"/>
  <c r="S1373" i="1"/>
  <c r="R1373" i="1" s="1"/>
  <c r="S1374" i="1"/>
  <c r="R1374" i="1" s="1"/>
  <c r="S1375" i="1"/>
  <c r="R1375" i="1" s="1"/>
  <c r="S1376" i="1"/>
  <c r="R1376" i="1" s="1"/>
  <c r="S1377" i="1"/>
  <c r="R1377" i="1" s="1"/>
  <c r="S1378" i="1"/>
  <c r="R1378" i="1" s="1"/>
  <c r="S1379" i="1"/>
  <c r="R1379" i="1" s="1"/>
  <c r="S1380" i="1"/>
  <c r="R1380" i="1" s="1"/>
  <c r="S1381" i="1"/>
  <c r="R1381" i="1" s="1"/>
  <c r="S1382" i="1"/>
  <c r="R1382" i="1" s="1"/>
  <c r="S1383" i="1"/>
  <c r="R1383" i="1" s="1"/>
  <c r="S1384" i="1"/>
  <c r="R1384" i="1" s="1"/>
  <c r="S1385" i="1"/>
  <c r="R1385" i="1" s="1"/>
  <c r="S1386" i="1"/>
  <c r="R1386" i="1" s="1"/>
  <c r="S1387" i="1"/>
  <c r="R1387" i="1" s="1"/>
  <c r="S1388" i="1"/>
  <c r="R1388" i="1" s="1"/>
  <c r="S1389" i="1"/>
  <c r="R1389" i="1" s="1"/>
  <c r="S1390" i="1"/>
  <c r="R1390" i="1" s="1"/>
  <c r="S1391" i="1"/>
  <c r="R1391" i="1" s="1"/>
  <c r="S1392" i="1"/>
  <c r="R1392" i="1" s="1"/>
  <c r="S1393" i="1"/>
  <c r="R1393" i="1" s="1"/>
  <c r="S1394" i="1"/>
  <c r="R1394" i="1" s="1"/>
  <c r="S1395" i="1"/>
  <c r="R1395" i="1" s="1"/>
  <c r="S1396" i="1"/>
  <c r="R1396" i="1" s="1"/>
  <c r="S1397" i="1"/>
  <c r="R1397" i="1" s="1"/>
  <c r="S1398" i="1"/>
  <c r="R1398" i="1" s="1"/>
  <c r="S1399" i="1"/>
  <c r="R1399" i="1" s="1"/>
  <c r="S1400" i="1"/>
  <c r="R1400" i="1" s="1"/>
  <c r="S1401" i="1"/>
  <c r="R1401" i="1" s="1"/>
  <c r="S1402" i="1"/>
  <c r="R1402" i="1" s="1"/>
  <c r="S1403" i="1"/>
  <c r="R1403" i="1" s="1"/>
  <c r="S1404" i="1"/>
  <c r="R1404" i="1" s="1"/>
  <c r="S1405" i="1"/>
  <c r="R1405" i="1" s="1"/>
  <c r="S1406" i="1"/>
  <c r="R1406" i="1" s="1"/>
  <c r="S1407" i="1"/>
  <c r="R1407" i="1" s="1"/>
  <c r="S1408" i="1"/>
  <c r="R1408" i="1" s="1"/>
  <c r="S1409" i="1"/>
  <c r="R1409" i="1" s="1"/>
  <c r="S1410" i="1"/>
  <c r="R1410" i="1" s="1"/>
  <c r="S1411" i="1"/>
  <c r="R1411" i="1" s="1"/>
  <c r="S1412" i="1"/>
  <c r="R1412" i="1" s="1"/>
  <c r="S1413" i="1"/>
  <c r="R1413" i="1" s="1"/>
  <c r="S1414" i="1"/>
  <c r="R1414" i="1" s="1"/>
  <c r="S1415" i="1"/>
  <c r="R1415" i="1" s="1"/>
  <c r="S1416" i="1"/>
  <c r="R1416" i="1" s="1"/>
  <c r="S1417" i="1"/>
  <c r="R1417" i="1" s="1"/>
  <c r="S1418" i="1"/>
  <c r="R1418" i="1" s="1"/>
  <c r="S1419" i="1"/>
  <c r="R1419" i="1" s="1"/>
  <c r="S1420" i="1"/>
  <c r="R1420" i="1" s="1"/>
  <c r="S1421" i="1"/>
  <c r="R1421" i="1" s="1"/>
  <c r="S1422" i="1"/>
  <c r="R1422" i="1" s="1"/>
  <c r="S1423" i="1"/>
  <c r="R1423" i="1" s="1"/>
  <c r="S1424" i="1"/>
  <c r="R1424" i="1" s="1"/>
  <c r="S1425" i="1"/>
  <c r="R1425" i="1" s="1"/>
  <c r="S1426" i="1"/>
  <c r="R1426" i="1" s="1"/>
  <c r="S1427" i="1"/>
  <c r="R1427" i="1" s="1"/>
  <c r="S1428" i="1"/>
  <c r="R1428" i="1" s="1"/>
  <c r="S1429" i="1"/>
  <c r="R1429" i="1" s="1"/>
  <c r="S1430" i="1"/>
  <c r="R1430" i="1" s="1"/>
  <c r="S1431" i="1"/>
  <c r="R1431" i="1" s="1"/>
  <c r="S1432" i="1"/>
  <c r="R1432" i="1" s="1"/>
  <c r="S1433" i="1"/>
  <c r="R1433" i="1" s="1"/>
  <c r="S1434" i="1"/>
  <c r="R1434" i="1" s="1"/>
  <c r="S1435" i="1"/>
  <c r="R1435" i="1" s="1"/>
  <c r="S1436" i="1"/>
  <c r="R1436" i="1" s="1"/>
  <c r="S1437" i="1"/>
  <c r="R1437" i="1" s="1"/>
  <c r="S1438" i="1"/>
  <c r="R1438" i="1" s="1"/>
  <c r="S1439" i="1"/>
  <c r="R1439" i="1" s="1"/>
  <c r="S1440" i="1"/>
  <c r="R1440" i="1" s="1"/>
  <c r="S1441" i="1"/>
  <c r="R1441" i="1" s="1"/>
  <c r="S1442" i="1"/>
  <c r="R1442" i="1" s="1"/>
  <c r="S1443" i="1"/>
  <c r="R1443" i="1" s="1"/>
  <c r="S1444" i="1"/>
  <c r="R1444" i="1" s="1"/>
  <c r="S1445" i="1"/>
  <c r="R1445" i="1" s="1"/>
  <c r="S1446" i="1"/>
  <c r="R1446" i="1" s="1"/>
  <c r="S1447" i="1"/>
  <c r="R1447" i="1" s="1"/>
  <c r="S1448" i="1"/>
  <c r="R1448" i="1" s="1"/>
  <c r="S1449" i="1"/>
  <c r="R1449" i="1" s="1"/>
  <c r="S1450" i="1"/>
  <c r="R1450" i="1" s="1"/>
  <c r="S1451" i="1"/>
  <c r="R1451" i="1" s="1"/>
  <c r="S1452" i="1"/>
  <c r="R1452" i="1" s="1"/>
  <c r="S1453" i="1"/>
  <c r="R1453" i="1" s="1"/>
  <c r="S1454" i="1"/>
  <c r="R1454" i="1" s="1"/>
  <c r="S1455" i="1"/>
  <c r="R1455" i="1" s="1"/>
  <c r="S1456" i="1"/>
  <c r="R1456" i="1" s="1"/>
  <c r="S1457" i="1"/>
  <c r="R1457" i="1" s="1"/>
  <c r="S1458" i="1"/>
  <c r="R1458" i="1" s="1"/>
  <c r="S1459" i="1"/>
  <c r="R1459" i="1" s="1"/>
  <c r="S1460" i="1"/>
  <c r="R1460" i="1" s="1"/>
  <c r="S1461" i="1"/>
  <c r="R1461" i="1" s="1"/>
  <c r="S1462" i="1"/>
  <c r="R1462" i="1" s="1"/>
  <c r="S1463" i="1"/>
  <c r="R1463" i="1" s="1"/>
  <c r="S1464" i="1"/>
  <c r="R1464" i="1" s="1"/>
  <c r="S1465" i="1"/>
  <c r="R1465" i="1" s="1"/>
  <c r="S1466" i="1"/>
  <c r="R1466" i="1" s="1"/>
  <c r="S1467" i="1"/>
  <c r="R1467" i="1" s="1"/>
  <c r="S1468" i="1"/>
  <c r="R1468" i="1" s="1"/>
  <c r="S1469" i="1"/>
  <c r="R1469" i="1" s="1"/>
  <c r="S1470" i="1"/>
  <c r="R1470" i="1" s="1"/>
  <c r="S1471" i="1"/>
  <c r="R1471" i="1" s="1"/>
  <c r="S1472" i="1"/>
  <c r="R1472" i="1" s="1"/>
  <c r="S1473" i="1"/>
  <c r="R1473" i="1" s="1"/>
  <c r="S1474" i="1"/>
  <c r="R1474" i="1" s="1"/>
  <c r="S1475" i="1"/>
  <c r="R1475" i="1" s="1"/>
  <c r="S1476" i="1"/>
  <c r="R1476" i="1" s="1"/>
  <c r="S1477" i="1"/>
  <c r="R1477" i="1" s="1"/>
  <c r="S1478" i="1"/>
  <c r="R1478" i="1" s="1"/>
  <c r="S1479" i="1"/>
  <c r="R1479" i="1" s="1"/>
  <c r="S1480" i="1"/>
  <c r="R1480" i="1" s="1"/>
  <c r="S1481" i="1"/>
  <c r="R1481" i="1" s="1"/>
  <c r="S1482" i="1"/>
  <c r="R1482" i="1" s="1"/>
  <c r="S1483" i="1"/>
  <c r="R1483" i="1" s="1"/>
  <c r="S1484" i="1"/>
  <c r="R1484" i="1" s="1"/>
  <c r="S1485" i="1"/>
  <c r="R1485" i="1" s="1"/>
  <c r="S1486" i="1"/>
  <c r="R1486" i="1" s="1"/>
  <c r="S1487" i="1"/>
  <c r="R1487" i="1" s="1"/>
  <c r="S1488" i="1"/>
  <c r="R1488" i="1" s="1"/>
  <c r="S1489" i="1"/>
  <c r="R1489" i="1" s="1"/>
  <c r="S1490" i="1"/>
  <c r="R1490" i="1" s="1"/>
  <c r="S1491" i="1"/>
  <c r="R1491" i="1" s="1"/>
  <c r="S1492" i="1"/>
  <c r="R1492" i="1" s="1"/>
  <c r="S1493" i="1"/>
  <c r="R1493" i="1" s="1"/>
  <c r="S1494" i="1"/>
  <c r="R1494" i="1" s="1"/>
  <c r="S1495" i="1"/>
  <c r="R1495" i="1" s="1"/>
  <c r="S1496" i="1"/>
  <c r="R1496" i="1" s="1"/>
  <c r="S1497" i="1"/>
  <c r="R1497" i="1" s="1"/>
  <c r="S1498" i="1"/>
  <c r="R1498" i="1" s="1"/>
  <c r="S1499" i="1"/>
  <c r="R1499" i="1" s="1"/>
  <c r="S1500" i="1"/>
  <c r="R1500" i="1" s="1"/>
  <c r="S9" i="1"/>
  <c r="E3" i="7"/>
  <c r="D2" i="7" a="1"/>
  <c r="D2" i="7" l="1"/>
  <c r="E4" i="7"/>
  <c r="D3" i="7" a="1"/>
  <c r="D3" i="7" l="1"/>
  <c r="E5" i="7"/>
  <c r="D4" i="7" a="1"/>
  <c r="D4" i="7" l="1"/>
  <c r="D5" i="7" a="1"/>
  <c r="E6" i="7"/>
  <c r="D5" i="7" l="1"/>
  <c r="E7" i="7"/>
  <c r="D6" i="7" a="1"/>
  <c r="D6" i="7" l="1"/>
  <c r="D7" i="7" a="1"/>
  <c r="E8" i="7"/>
  <c r="D7" i="7" l="1"/>
  <c r="D8" i="7" a="1"/>
  <c r="E9" i="7"/>
  <c r="D8" i="7" l="1"/>
  <c r="E10" i="7"/>
  <c r="D9" i="7" a="1"/>
  <c r="D9" i="7" l="1"/>
  <c r="D10" i="7" a="1"/>
  <c r="E11" i="7"/>
  <c r="D10" i="7" l="1"/>
  <c r="E12" i="7"/>
  <c r="D11" i="7" a="1"/>
  <c r="D11" i="7" l="1"/>
  <c r="D12" i="7" a="1"/>
  <c r="E13" i="7"/>
  <c r="D12" i="7" l="1"/>
  <c r="E14" i="7"/>
  <c r="D13" i="7" a="1"/>
  <c r="D13" i="7" l="1"/>
  <c r="E15" i="7"/>
  <c r="D14" i="7" a="1"/>
  <c r="D14" i="7" l="1"/>
  <c r="E16" i="7"/>
  <c r="D15" i="7" a="1"/>
  <c r="D15" i="7" l="1"/>
  <c r="E17" i="7"/>
  <c r="D16" i="7" a="1"/>
  <c r="D16" i="7" l="1"/>
  <c r="E18" i="7"/>
  <c r="D17" i="7" a="1"/>
  <c r="D17" i="7" l="1"/>
  <c r="D18" i="7" a="1"/>
  <c r="E19" i="7"/>
  <c r="D18" i="7" l="1"/>
  <c r="D19" i="7" a="1"/>
  <c r="E20" i="7"/>
  <c r="D19" i="7" l="1"/>
  <c r="E21" i="7"/>
  <c r="D20" i="7" a="1"/>
  <c r="D20" i="7" l="1"/>
  <c r="D21" i="7" a="1"/>
  <c r="E22" i="7"/>
  <c r="D21" i="7" l="1"/>
  <c r="E23" i="7"/>
  <c r="D22" i="7" a="1"/>
  <c r="D22" i="7" l="1"/>
  <c r="E24" i="7"/>
  <c r="D23" i="7" a="1"/>
  <c r="D23" i="7" l="1"/>
  <c r="D24" i="7" a="1"/>
  <c r="E25" i="7"/>
  <c r="D24" i="7" l="1"/>
  <c r="E26" i="7"/>
  <c r="D25" i="7" a="1"/>
  <c r="D25" i="7" l="1"/>
  <c r="E27" i="7"/>
  <c r="D26" i="7" a="1"/>
  <c r="D26" i="7" l="1"/>
  <c r="E28" i="7"/>
  <c r="D27" i="7" a="1"/>
  <c r="D27" i="7" l="1"/>
  <c r="E29" i="7"/>
  <c r="D28" i="7" a="1"/>
  <c r="D28" i="7" l="1"/>
  <c r="E30" i="7"/>
  <c r="D29" i="7" a="1"/>
  <c r="D29" i="7" l="1"/>
  <c r="E31" i="7"/>
  <c r="D30" i="7" a="1"/>
  <c r="D30" i="7" l="1"/>
  <c r="E32" i="7"/>
  <c r="D31" i="7" a="1"/>
  <c r="D31" i="7" l="1"/>
  <c r="E33" i="7"/>
  <c r="D32" i="7" a="1"/>
  <c r="D32" i="7" l="1"/>
  <c r="E34" i="7"/>
  <c r="D33" i="7" a="1"/>
  <c r="D33" i="7" l="1"/>
  <c r="D34" i="7" a="1"/>
  <c r="E35" i="7"/>
  <c r="D34" i="7" l="1"/>
  <c r="D35" i="7" a="1"/>
  <c r="E36" i="7"/>
  <c r="D35" i="7" l="1"/>
  <c r="D36" i="7" a="1"/>
  <c r="E37" i="7"/>
  <c r="D36" i="7" l="1"/>
  <c r="D37" i="7" a="1"/>
  <c r="E38" i="7"/>
  <c r="D37" i="7" l="1"/>
  <c r="D38" i="7" a="1"/>
  <c r="E39" i="7"/>
  <c r="D38" i="7" l="1"/>
  <c r="E40" i="7"/>
  <c r="D39" i="7" a="1"/>
  <c r="D39" i="7" l="1"/>
  <c r="E41" i="7"/>
  <c r="D40" i="7" a="1"/>
  <c r="D40" i="7" l="1"/>
  <c r="E42" i="7"/>
  <c r="D41" i="7" a="1"/>
  <c r="D41" i="7" l="1"/>
  <c r="E43" i="7"/>
  <c r="D42" i="7" a="1"/>
  <c r="D42" i="7" l="1"/>
  <c r="D43" i="7" a="1"/>
  <c r="E44" i="7"/>
  <c r="D43" i="7" l="1"/>
  <c r="E45" i="7"/>
  <c r="D44" i="7" a="1"/>
  <c r="D44" i="7" l="1"/>
  <c r="D45" i="7" a="1"/>
  <c r="E46" i="7"/>
  <c r="D45" i="7" l="1"/>
  <c r="D46" i="7" a="1"/>
  <c r="E47" i="7"/>
  <c r="D46" i="7" l="1"/>
  <c r="D47" i="7" a="1"/>
  <c r="E48" i="7"/>
  <c r="D47" i="7" l="1"/>
  <c r="D48" i="7" a="1"/>
  <c r="E49" i="7"/>
  <c r="D48" i="7" l="1"/>
  <c r="D49" i="7" a="1"/>
  <c r="E50" i="7"/>
  <c r="D49" i="7" l="1"/>
  <c r="E51" i="7"/>
  <c r="D50" i="7" a="1"/>
  <c r="D50" i="7" l="1"/>
  <c r="D51" i="7" a="1"/>
  <c r="E52" i="7"/>
  <c r="D51" i="7" l="1"/>
  <c r="D52" i="7" a="1"/>
  <c r="E53" i="7"/>
  <c r="D52" i="7" l="1"/>
  <c r="D53" i="7" a="1"/>
  <c r="E54" i="7"/>
  <c r="D53" i="7" l="1"/>
  <c r="E55" i="7"/>
  <c r="D54" i="7" a="1"/>
  <c r="D54" i="7" l="1"/>
  <c r="E56" i="7"/>
  <c r="D55" i="7" a="1"/>
  <c r="D55" i="7" l="1"/>
  <c r="D56" i="7" a="1"/>
  <c r="E57" i="7"/>
  <c r="D56" i="7" l="1"/>
  <c r="D57" i="7" a="1"/>
  <c r="E58" i="7"/>
  <c r="D57" i="7" l="1"/>
  <c r="D58" i="7" a="1"/>
  <c r="E59" i="7"/>
  <c r="D58" i="7" l="1"/>
  <c r="D59" i="7" a="1"/>
  <c r="E60" i="7"/>
  <c r="D59" i="7" l="1"/>
  <c r="D60" i="7" a="1"/>
  <c r="E61" i="7"/>
  <c r="D60" i="7" l="1"/>
  <c r="D61" i="7" a="1"/>
  <c r="E62" i="7"/>
  <c r="D61" i="7" l="1"/>
  <c r="D62" i="7" a="1"/>
  <c r="E63" i="7"/>
  <c r="D62" i="7" l="1"/>
  <c r="E64" i="7"/>
  <c r="D63" i="7" a="1"/>
  <c r="D63" i="7" l="1"/>
  <c r="D64" i="7" a="1"/>
  <c r="E65" i="7"/>
  <c r="D64" i="7" l="1"/>
  <c r="E66" i="7"/>
  <c r="D65" i="7" a="1"/>
  <c r="D65" i="7" l="1"/>
  <c r="D66" i="7" a="1"/>
  <c r="E67" i="7"/>
  <c r="D66" i="7" l="1"/>
  <c r="E68" i="7"/>
  <c r="D67" i="7" a="1"/>
  <c r="D67" i="7" l="1"/>
  <c r="D68" i="7" a="1"/>
  <c r="E69" i="7"/>
  <c r="D68" i="7" l="1"/>
  <c r="E70" i="7"/>
  <c r="D69" i="7" a="1"/>
  <c r="D69" i="7" l="1"/>
  <c r="E71" i="7"/>
  <c r="D70" i="7" a="1"/>
  <c r="D70" i="7" l="1"/>
  <c r="E72" i="7"/>
  <c r="D71" i="7" a="1"/>
  <c r="D71" i="7" l="1"/>
  <c r="E73" i="7"/>
  <c r="D72" i="7" a="1"/>
  <c r="D72" i="7" l="1"/>
  <c r="D73" i="7" a="1"/>
  <c r="E74" i="7"/>
  <c r="D73" i="7" l="1"/>
  <c r="E75" i="7"/>
  <c r="D74" i="7" a="1"/>
  <c r="D74" i="7" l="1"/>
  <c r="E76" i="7"/>
  <c r="D75" i="7" a="1"/>
  <c r="D75" i="7" l="1"/>
  <c r="D76" i="7" a="1"/>
  <c r="E77" i="7"/>
  <c r="D76" i="7" l="1"/>
  <c r="E78" i="7"/>
  <c r="D77" i="7" a="1"/>
  <c r="D77" i="7" l="1"/>
  <c r="E79" i="7"/>
  <c r="D78" i="7" a="1"/>
  <c r="D78" i="7" l="1"/>
  <c r="E80" i="7"/>
  <c r="D79" i="7" a="1"/>
  <c r="D79" i="7" l="1"/>
  <c r="D80" i="7" a="1"/>
  <c r="E81" i="7"/>
  <c r="D80" i="7" l="1"/>
  <c r="D81" i="7" a="1"/>
  <c r="E82" i="7"/>
  <c r="D81" i="7" l="1"/>
  <c r="E83" i="7"/>
  <c r="D82" i="7" a="1"/>
  <c r="D82" i="7" l="1"/>
  <c r="E84" i="7"/>
  <c r="D83" i="7" a="1"/>
  <c r="D83" i="7" l="1"/>
  <c r="D84" i="7" a="1"/>
  <c r="E85" i="7"/>
  <c r="D84" i="7" l="1"/>
  <c r="D85" i="7" a="1"/>
  <c r="E86" i="7"/>
  <c r="D85" i="7" l="1"/>
  <c r="E87" i="7"/>
  <c r="D86" i="7" a="1"/>
  <c r="D86" i="7" l="1"/>
  <c r="D87" i="7" a="1"/>
  <c r="E88" i="7"/>
  <c r="D87" i="7" l="1"/>
  <c r="E89" i="7"/>
  <c r="D88" i="7" a="1"/>
  <c r="D88" i="7" l="1"/>
  <c r="D89" i="7" a="1"/>
  <c r="E90" i="7"/>
  <c r="D89" i="7" l="1"/>
  <c r="E91" i="7"/>
  <c r="D90" i="7" a="1"/>
  <c r="D90" i="7" l="1"/>
  <c r="E92" i="7"/>
  <c r="D91" i="7" a="1"/>
  <c r="D91" i="7" l="1"/>
  <c r="E93" i="7"/>
  <c r="D92" i="7" a="1"/>
  <c r="D92" i="7" l="1"/>
  <c r="E94" i="7"/>
  <c r="D93" i="7" a="1"/>
  <c r="D93" i="7" l="1"/>
  <c r="D94" i="7" a="1"/>
  <c r="E95" i="7"/>
  <c r="D94" i="7" l="1"/>
  <c r="D95" i="7" a="1"/>
  <c r="E96" i="7"/>
  <c r="D95" i="7" l="1"/>
  <c r="D96" i="7" a="1"/>
  <c r="E97" i="7"/>
  <c r="D96" i="7" l="1"/>
  <c r="D97" i="7" a="1"/>
  <c r="E98" i="7"/>
  <c r="D97" i="7" l="1"/>
  <c r="E99" i="7"/>
  <c r="D98" i="7" a="1"/>
  <c r="D98" i="7" l="1"/>
  <c r="D99" i="7" a="1"/>
  <c r="E100" i="7"/>
  <c r="D99" i="7" l="1"/>
  <c r="E101" i="7"/>
  <c r="D100" i="7" a="1"/>
  <c r="D100" i="7" l="1"/>
  <c r="E102" i="7"/>
  <c r="D101" i="7" a="1"/>
  <c r="D101" i="7" l="1"/>
  <c r="D102" i="7" a="1"/>
  <c r="E103" i="7"/>
  <c r="D102" i="7" l="1"/>
  <c r="E104" i="7"/>
  <c r="D103" i="7" a="1"/>
  <c r="D103" i="7" l="1"/>
  <c r="E105" i="7"/>
  <c r="D104" i="7" a="1"/>
  <c r="D104" i="7" l="1"/>
  <c r="E106" i="7"/>
  <c r="D105" i="7" a="1"/>
  <c r="D105" i="7" l="1"/>
  <c r="D106" i="7" a="1"/>
  <c r="E107" i="7"/>
  <c r="D106" i="7" l="1"/>
  <c r="D107" i="7" a="1"/>
  <c r="E108" i="7"/>
  <c r="D107" i="7" l="1"/>
  <c r="D108" i="7" a="1"/>
  <c r="E109" i="7"/>
  <c r="D108" i="7" l="1"/>
  <c r="E110" i="7"/>
  <c r="D109" i="7" a="1"/>
  <c r="D109" i="7" l="1"/>
  <c r="E111" i="7"/>
  <c r="D110" i="7" a="1"/>
  <c r="D110" i="7" l="1"/>
  <c r="E112" i="7"/>
  <c r="D111" i="7" a="1"/>
  <c r="D111" i="7" l="1"/>
  <c r="D112" i="7" a="1"/>
  <c r="E113" i="7"/>
  <c r="D112" i="7" l="1"/>
  <c r="E114" i="7"/>
  <c r="D113" i="7" a="1"/>
  <c r="D113" i="7" l="1"/>
  <c r="E115" i="7"/>
  <c r="D114" i="7" a="1"/>
  <c r="D114" i="7" l="1"/>
  <c r="E116" i="7"/>
  <c r="D115" i="7" a="1"/>
  <c r="D115" i="7" l="1"/>
  <c r="D116" i="7" a="1"/>
  <c r="E117" i="7"/>
  <c r="D116" i="7" l="1"/>
  <c r="D117" i="7" a="1"/>
  <c r="E118" i="7"/>
  <c r="D117" i="7" l="1"/>
  <c r="D118" i="7" a="1"/>
  <c r="E119" i="7"/>
  <c r="D118" i="7" l="1"/>
  <c r="D119" i="7" a="1"/>
  <c r="E120" i="7"/>
  <c r="D119" i="7" l="1"/>
  <c r="E121" i="7"/>
  <c r="D120" i="7" a="1"/>
  <c r="D120" i="7" l="1"/>
  <c r="E122" i="7"/>
  <c r="D121" i="7" a="1"/>
  <c r="D121" i="7" l="1"/>
  <c r="D122" i="7" a="1"/>
  <c r="E123" i="7"/>
  <c r="D122" i="7" l="1"/>
  <c r="E124" i="7"/>
  <c r="D123" i="7" a="1"/>
  <c r="D123" i="7" l="1"/>
  <c r="D124" i="7" a="1"/>
  <c r="E125" i="7"/>
  <c r="D124" i="7" l="1"/>
  <c r="E126" i="7"/>
  <c r="D125" i="7" a="1"/>
  <c r="D125" i="7" l="1"/>
  <c r="E127" i="7"/>
  <c r="D126" i="7" a="1"/>
  <c r="D126" i="7" l="1"/>
  <c r="D127" i="7" a="1"/>
  <c r="E128" i="7"/>
  <c r="D127" i="7" l="1"/>
  <c r="D128" i="7" a="1"/>
  <c r="E129" i="7"/>
  <c r="D128" i="7" l="1"/>
  <c r="E130" i="7"/>
  <c r="D129" i="7" a="1"/>
  <c r="D129" i="7" l="1"/>
  <c r="D130" i="7" a="1"/>
  <c r="E131" i="7"/>
  <c r="D130" i="7" l="1"/>
  <c r="D131" i="7" a="1"/>
  <c r="E132" i="7"/>
  <c r="D131" i="7" l="1"/>
  <c r="E133" i="7"/>
  <c r="D132" i="7" a="1"/>
  <c r="D132" i="7" l="1"/>
  <c r="E134" i="7"/>
  <c r="D133" i="7" a="1"/>
  <c r="D133" i="7" l="1"/>
  <c r="E135" i="7"/>
  <c r="D134" i="7" a="1"/>
  <c r="D134" i="7" l="1"/>
  <c r="D135" i="7" a="1"/>
  <c r="E136" i="7"/>
  <c r="D135" i="7" l="1"/>
  <c r="E137" i="7"/>
  <c r="D136" i="7" a="1"/>
  <c r="D136" i="7" l="1"/>
  <c r="D137" i="7" a="1"/>
  <c r="E138" i="7"/>
  <c r="D137" i="7" l="1"/>
  <c r="D138" i="7" a="1"/>
  <c r="E139" i="7"/>
  <c r="D138" i="7" l="1"/>
  <c r="E140" i="7"/>
  <c r="D139" i="7" a="1"/>
  <c r="D139" i="7" l="1"/>
  <c r="E141" i="7"/>
  <c r="D140" i="7" a="1"/>
  <c r="D140" i="7" l="1"/>
  <c r="D141" i="7" a="1"/>
  <c r="E142" i="7"/>
  <c r="D141" i="7" l="1"/>
  <c r="D142" i="7" a="1"/>
  <c r="E143" i="7"/>
  <c r="D142" i="7" l="1"/>
  <c r="E144" i="7"/>
  <c r="D143" i="7" a="1"/>
  <c r="D143" i="7" l="1"/>
  <c r="E145" i="7"/>
  <c r="D144" i="7" a="1"/>
  <c r="D144" i="7" l="1"/>
  <c r="D145" i="7" a="1"/>
  <c r="E146" i="7"/>
  <c r="D145" i="7" l="1"/>
  <c r="E147" i="7"/>
  <c r="D146" i="7" a="1"/>
  <c r="D146" i="7" l="1"/>
  <c r="E148" i="7"/>
  <c r="D147" i="7" a="1"/>
  <c r="D147" i="7" l="1"/>
  <c r="D148" i="7" a="1"/>
  <c r="E149" i="7"/>
  <c r="D148" i="7" l="1"/>
  <c r="D149" i="7" a="1"/>
  <c r="E150" i="7"/>
  <c r="D149" i="7" l="1"/>
  <c r="D150" i="7" a="1"/>
  <c r="E151" i="7"/>
  <c r="D150" i="7" l="1"/>
  <c r="D151" i="7" a="1"/>
  <c r="E152" i="7"/>
  <c r="D151" i="7" l="1"/>
  <c r="E153" i="7"/>
  <c r="D152" i="7" a="1"/>
  <c r="D152" i="7" l="1"/>
  <c r="E154" i="7"/>
  <c r="D153" i="7" a="1"/>
  <c r="D153" i="7" l="1"/>
  <c r="D154" i="7" a="1"/>
  <c r="E155" i="7"/>
  <c r="D154" i="7" l="1"/>
  <c r="D155" i="7" a="1"/>
  <c r="E156" i="7"/>
  <c r="D155" i="7" l="1"/>
  <c r="E157" i="7"/>
  <c r="D156" i="7" a="1"/>
  <c r="D156" i="7" l="1"/>
  <c r="D157" i="7" a="1"/>
  <c r="E158" i="7"/>
  <c r="D157" i="7" l="1"/>
  <c r="E159" i="7"/>
  <c r="D158" i="7" a="1"/>
  <c r="D158" i="7" l="1"/>
  <c r="D159" i="7" a="1"/>
  <c r="E160" i="7"/>
  <c r="D159" i="7" l="1"/>
  <c r="D160" i="7" a="1"/>
  <c r="E161" i="7"/>
  <c r="D160" i="7" l="1"/>
  <c r="E162" i="7"/>
  <c r="D161" i="7" a="1"/>
  <c r="D161" i="7" l="1"/>
  <c r="D162" i="7" a="1"/>
  <c r="E163" i="7"/>
  <c r="D162" i="7" l="1"/>
  <c r="D163" i="7" a="1"/>
  <c r="E164" i="7"/>
  <c r="D163" i="7" l="1"/>
  <c r="D164" i="7" a="1"/>
  <c r="E165" i="7"/>
  <c r="D164" i="7" l="1"/>
  <c r="D165" i="7" a="1"/>
  <c r="E166" i="7"/>
  <c r="D165" i="7" l="1"/>
  <c r="E167" i="7"/>
  <c r="D166" i="7" a="1"/>
  <c r="D166" i="7" l="1"/>
  <c r="D167" i="7" a="1"/>
  <c r="E168" i="7"/>
  <c r="D167" i="7" l="1"/>
  <c r="E169" i="7"/>
  <c r="D168" i="7" a="1"/>
  <c r="D168" i="7" l="1"/>
  <c r="E170" i="7"/>
  <c r="D169" i="7" a="1"/>
  <c r="D169" i="7" l="1"/>
  <c r="D170" i="7" a="1"/>
  <c r="E171" i="7"/>
  <c r="D170" i="7" l="1"/>
  <c r="E172" i="7"/>
  <c r="D171" i="7" a="1"/>
  <c r="D171" i="7" l="1"/>
  <c r="D172" i="7" a="1"/>
  <c r="E173" i="7"/>
  <c r="D172" i="7" l="1"/>
  <c r="D173" i="7" a="1"/>
  <c r="E174" i="7"/>
  <c r="D173" i="7" l="1"/>
  <c r="E175" i="7"/>
  <c r="D174" i="7" a="1"/>
  <c r="D174" i="7" l="1"/>
  <c r="D175" i="7" a="1"/>
  <c r="E176" i="7"/>
  <c r="D175" i="7" l="1"/>
  <c r="E177" i="7"/>
  <c r="D176" i="7" a="1"/>
  <c r="D176" i="7" l="1"/>
  <c r="E178" i="7"/>
  <c r="D177" i="7" a="1"/>
  <c r="D177" i="7" l="1"/>
  <c r="D178" i="7" a="1"/>
  <c r="E179" i="7"/>
  <c r="D178" i="7" l="1"/>
  <c r="E180" i="7"/>
  <c r="D179" i="7" a="1"/>
  <c r="D179" i="7" l="1"/>
  <c r="D180" i="7" a="1"/>
  <c r="E181" i="7"/>
  <c r="D180" i="7" l="1"/>
  <c r="D181" i="7" a="1"/>
  <c r="E182" i="7"/>
  <c r="D181" i="7" l="1"/>
  <c r="E183" i="7"/>
  <c r="D182" i="7" a="1"/>
  <c r="D182" i="7" l="1"/>
  <c r="E184" i="7"/>
  <c r="D183" i="7" a="1"/>
  <c r="D183" i="7" l="1"/>
  <c r="E185" i="7"/>
  <c r="D184" i="7" a="1"/>
  <c r="D184" i="7" l="1"/>
  <c r="E186" i="7"/>
  <c r="D185" i="7" a="1"/>
  <c r="D185" i="7" l="1"/>
  <c r="E187" i="7"/>
  <c r="D186" i="7" a="1"/>
  <c r="D186" i="7" l="1"/>
  <c r="D187" i="7" a="1"/>
  <c r="E188" i="7"/>
  <c r="D187" i="7" l="1"/>
  <c r="D188" i="7" a="1"/>
  <c r="E189" i="7"/>
  <c r="D188" i="7" l="1"/>
  <c r="E190" i="7"/>
  <c r="D189" i="7" a="1"/>
  <c r="D189" i="7" l="1"/>
  <c r="D190" i="7" a="1"/>
  <c r="E191" i="7"/>
  <c r="D190" i="7" l="1"/>
  <c r="D191" i="7" a="1"/>
  <c r="E192" i="7"/>
  <c r="D191" i="7" l="1"/>
  <c r="D192" i="7" a="1"/>
  <c r="E193" i="7"/>
  <c r="D192" i="7" l="1"/>
  <c r="D193" i="7" a="1"/>
  <c r="E194" i="7"/>
  <c r="D193" i="7" l="1"/>
  <c r="D194" i="7" a="1"/>
  <c r="E195" i="7"/>
  <c r="D194" i="7" l="1"/>
  <c r="E196" i="7"/>
  <c r="D195" i="7" a="1"/>
  <c r="D195" i="7" l="1"/>
  <c r="E197" i="7"/>
  <c r="D196" i="7" a="1"/>
  <c r="D196" i="7" l="1"/>
  <c r="E198" i="7"/>
  <c r="D197" i="7" a="1"/>
  <c r="D197" i="7" l="1"/>
  <c r="D198" i="7" a="1"/>
  <c r="E199" i="7"/>
  <c r="D198" i="7" l="1"/>
  <c r="E200" i="7"/>
  <c r="D199" i="7" a="1"/>
  <c r="D199" i="7" l="1"/>
  <c r="D200" i="7" a="1"/>
  <c r="E201" i="7"/>
  <c r="D200" i="7" l="1"/>
  <c r="D201" i="7" a="1"/>
  <c r="E202" i="7"/>
  <c r="D201" i="7" l="1"/>
  <c r="D202" i="7" a="1"/>
  <c r="E203" i="7"/>
  <c r="D202" i="7" l="1"/>
  <c r="D203" i="7" a="1"/>
  <c r="E204" i="7"/>
  <c r="D203" i="7" l="1"/>
  <c r="E205" i="7"/>
  <c r="D204" i="7" a="1"/>
  <c r="D204" i="7" l="1"/>
  <c r="E206" i="7"/>
  <c r="D205" i="7" a="1"/>
  <c r="D205" i="7" l="1"/>
  <c r="D206" i="7" a="1"/>
  <c r="E207" i="7"/>
  <c r="D206" i="7" l="1"/>
  <c r="D207" i="7" a="1"/>
  <c r="E208" i="7"/>
  <c r="D207" i="7" l="1"/>
  <c r="D208" i="7" a="1"/>
  <c r="E209" i="7"/>
  <c r="D208" i="7" l="1"/>
  <c r="D209" i="7" a="1"/>
  <c r="E210" i="7"/>
  <c r="D209" i="7" l="1"/>
  <c r="D210" i="7" a="1"/>
  <c r="E211" i="7"/>
  <c r="D210" i="7" l="1"/>
  <c r="D211" i="7" a="1"/>
  <c r="E212" i="7"/>
  <c r="D211" i="7" l="1"/>
  <c r="D212" i="7" a="1"/>
  <c r="E213" i="7"/>
  <c r="D212" i="7" l="1"/>
  <c r="D213" i="7" a="1"/>
  <c r="E214" i="7"/>
  <c r="D213" i="7" l="1"/>
  <c r="D214" i="7" a="1"/>
  <c r="E215" i="7"/>
  <c r="D214" i="7" l="1"/>
  <c r="D215" i="7" a="1"/>
  <c r="E216" i="7"/>
  <c r="D215" i="7" l="1"/>
  <c r="E217" i="7"/>
  <c r="D216" i="7" a="1"/>
  <c r="D216" i="7" l="1"/>
  <c r="D217" i="7" a="1"/>
  <c r="E218" i="7"/>
  <c r="D217" i="7" l="1"/>
  <c r="D218" i="7" a="1"/>
  <c r="E219" i="7"/>
  <c r="D218" i="7" l="1"/>
  <c r="E220" i="7"/>
  <c r="D219" i="7" a="1"/>
  <c r="D219" i="7" l="1"/>
  <c r="E221" i="7"/>
  <c r="D220" i="7" a="1"/>
  <c r="D220" i="7" l="1"/>
  <c r="D221" i="7" a="1"/>
  <c r="E222" i="7"/>
  <c r="D221" i="7" l="1"/>
  <c r="D222" i="7" a="1"/>
  <c r="E223" i="7"/>
  <c r="D222" i="7" l="1"/>
  <c r="E224" i="7"/>
  <c r="D223" i="7" a="1"/>
  <c r="D223" i="7" l="1"/>
  <c r="E225" i="7"/>
  <c r="D224" i="7" a="1"/>
  <c r="D224" i="7" l="1"/>
  <c r="E226" i="7"/>
  <c r="D225" i="7" a="1"/>
  <c r="D225" i="7" l="1"/>
  <c r="E227" i="7"/>
  <c r="D226" i="7" a="1"/>
  <c r="D226" i="7" l="1"/>
  <c r="D227" i="7" a="1"/>
  <c r="E228" i="7"/>
  <c r="D227" i="7" l="1"/>
  <c r="D228" i="7" a="1"/>
  <c r="E229" i="7"/>
  <c r="D228" i="7" l="1"/>
  <c r="E230" i="7"/>
  <c r="D229" i="7" a="1"/>
  <c r="D229" i="7" l="1"/>
  <c r="D230" i="7" a="1"/>
  <c r="E231" i="7"/>
  <c r="D230" i="7" l="1"/>
  <c r="D231" i="7" a="1"/>
  <c r="E232" i="7"/>
  <c r="D231" i="7" l="1"/>
  <c r="D232" i="7" a="1"/>
  <c r="E233" i="7"/>
  <c r="D232" i="7" l="1"/>
  <c r="D233" i="7" a="1"/>
  <c r="E234" i="7"/>
  <c r="D233" i="7" l="1"/>
  <c r="D234" i="7" a="1"/>
  <c r="E235" i="7"/>
  <c r="D234" i="7" l="1"/>
  <c r="E236" i="7"/>
  <c r="D235" i="7" a="1"/>
  <c r="D235" i="7" l="1"/>
  <c r="D236" i="7" a="1"/>
  <c r="E237" i="7"/>
  <c r="D236" i="7" l="1"/>
  <c r="E238" i="7"/>
  <c r="D237" i="7" a="1"/>
  <c r="D237" i="7" l="1"/>
  <c r="D238" i="7" a="1"/>
  <c r="E239" i="7"/>
  <c r="D238" i="7" l="1"/>
  <c r="D239" i="7" a="1"/>
  <c r="E240" i="7"/>
  <c r="D239" i="7" l="1"/>
  <c r="D240" i="7" a="1"/>
  <c r="E241" i="7"/>
  <c r="D240" i="7" l="1"/>
  <c r="D241" i="7" a="1"/>
  <c r="E242" i="7"/>
  <c r="D241" i="7" l="1"/>
  <c r="E243" i="7"/>
  <c r="D242" i="7" a="1"/>
  <c r="D242" i="7" l="1"/>
  <c r="D243" i="7" a="1"/>
  <c r="E244" i="7"/>
  <c r="D243" i="7" l="1"/>
  <c r="E245" i="7"/>
  <c r="D244" i="7" a="1"/>
  <c r="D244" i="7" l="1"/>
  <c r="E246" i="7"/>
  <c r="D245" i="7" a="1"/>
  <c r="D245" i="7" l="1"/>
  <c r="E247" i="7"/>
  <c r="D246" i="7" a="1"/>
  <c r="D246" i="7" l="1"/>
  <c r="E248" i="7"/>
  <c r="D247" i="7" a="1"/>
  <c r="D247" i="7" l="1"/>
  <c r="E249" i="7"/>
  <c r="D248" i="7" a="1"/>
  <c r="D248" i="7" l="1"/>
  <c r="D249" i="7" a="1"/>
  <c r="E250" i="7"/>
  <c r="D249" i="7" l="1"/>
  <c r="D250" i="7" a="1"/>
  <c r="E251" i="7"/>
  <c r="D250" i="7" l="1"/>
  <c r="E252" i="7"/>
  <c r="D251" i="7" a="1"/>
  <c r="D251" i="7" l="1"/>
  <c r="D252" i="7" a="1"/>
  <c r="E253" i="7"/>
  <c r="D252" i="7" l="1"/>
  <c r="D253" i="7" a="1"/>
  <c r="E254" i="7"/>
  <c r="D253" i="7" l="1"/>
  <c r="D254" i="7" a="1"/>
  <c r="E255" i="7"/>
  <c r="D254" i="7" l="1"/>
  <c r="E256" i="7"/>
  <c r="D255" i="7" a="1"/>
  <c r="D255" i="7" l="1"/>
  <c r="D256" i="7" a="1"/>
  <c r="E257" i="7"/>
  <c r="D256" i="7" l="1"/>
  <c r="E258" i="7"/>
  <c r="D257" i="7" a="1"/>
  <c r="D257" i="7" l="1"/>
  <c r="D258" i="7" a="1"/>
  <c r="E259" i="7"/>
  <c r="D258" i="7" l="1"/>
  <c r="D259" i="7" a="1"/>
  <c r="E260" i="7"/>
  <c r="D259" i="7" l="1"/>
  <c r="E261" i="7"/>
  <c r="D260" i="7" a="1"/>
  <c r="D260" i="7" l="1"/>
  <c r="D261" i="7" a="1"/>
  <c r="E262" i="7"/>
  <c r="D261" i="7" l="1"/>
  <c r="D262" i="7" a="1"/>
  <c r="E263" i="7"/>
  <c r="D262" i="7" l="1"/>
  <c r="D263" i="7" a="1"/>
  <c r="E264" i="7"/>
  <c r="D263" i="7" l="1"/>
  <c r="D264" i="7" a="1"/>
  <c r="E265" i="7"/>
  <c r="D264" i="7" l="1"/>
  <c r="E266" i="7"/>
  <c r="D265" i="7" a="1"/>
  <c r="D265" i="7" l="1"/>
  <c r="E267" i="7"/>
  <c r="D266" i="7" a="1"/>
  <c r="D266" i="7" l="1"/>
  <c r="D267" i="7" a="1"/>
  <c r="E268" i="7"/>
  <c r="D267" i="7" l="1"/>
  <c r="D268" i="7" a="1"/>
  <c r="E269" i="7"/>
  <c r="D268" i="7" l="1"/>
  <c r="E270" i="7"/>
  <c r="D269" i="7" a="1"/>
  <c r="D269" i="7" l="1"/>
  <c r="E271" i="7"/>
  <c r="D270" i="7" a="1"/>
  <c r="D270" i="7" l="1"/>
  <c r="D271" i="7" a="1"/>
  <c r="E272" i="7"/>
  <c r="D271" i="7" l="1"/>
  <c r="E273" i="7"/>
  <c r="D272" i="7" a="1"/>
  <c r="D272" i="7" l="1"/>
  <c r="D273" i="7" a="1"/>
  <c r="E274" i="7"/>
  <c r="D273" i="7" l="1"/>
  <c r="D274" i="7" a="1"/>
  <c r="E275" i="7"/>
  <c r="D274" i="7" l="1"/>
  <c r="E276" i="7"/>
  <c r="D275" i="7" a="1"/>
  <c r="D275" i="7" l="1"/>
  <c r="D276" i="7" a="1"/>
  <c r="E277" i="7"/>
  <c r="D276" i="7" l="1"/>
  <c r="D277" i="7" a="1"/>
  <c r="E278" i="7"/>
  <c r="D277" i="7" l="1"/>
  <c r="E279" i="7"/>
  <c r="D278" i="7" a="1"/>
  <c r="D278" i="7" l="1"/>
  <c r="D279" i="7" a="1"/>
  <c r="E280" i="7"/>
  <c r="D279" i="7" l="1"/>
  <c r="D280" i="7" a="1"/>
  <c r="E281" i="7"/>
  <c r="D280" i="7" l="1"/>
  <c r="D281" i="7" a="1"/>
  <c r="E282" i="7"/>
  <c r="D281" i="7" l="1"/>
  <c r="D282" i="7" a="1"/>
  <c r="E283" i="7"/>
  <c r="D282" i="7" l="1"/>
  <c r="E284" i="7"/>
  <c r="D283" i="7" a="1"/>
  <c r="D283" i="7" l="1"/>
  <c r="D284" i="7" a="1"/>
  <c r="E285" i="7"/>
  <c r="D284" i="7" l="1"/>
  <c r="D285" i="7" a="1"/>
  <c r="E286" i="7"/>
  <c r="D285" i="7" l="1"/>
  <c r="D286" i="7" a="1"/>
  <c r="E287" i="7"/>
  <c r="D286" i="7" l="1"/>
  <c r="D287" i="7" a="1"/>
  <c r="E288" i="7"/>
  <c r="D287" i="7" l="1"/>
  <c r="E289" i="7"/>
  <c r="D288" i="7" a="1"/>
  <c r="D288" i="7" l="1"/>
  <c r="E290" i="7"/>
  <c r="D289" i="7" a="1"/>
  <c r="D289" i="7" l="1"/>
  <c r="D290" i="7" a="1"/>
  <c r="E291" i="7"/>
  <c r="D290" i="7" l="1"/>
  <c r="D291" i="7" a="1"/>
  <c r="E292" i="7"/>
  <c r="D291" i="7" l="1"/>
  <c r="D292" i="7" a="1"/>
  <c r="E293" i="7"/>
  <c r="D292" i="7" l="1"/>
  <c r="D293" i="7" a="1"/>
  <c r="E294" i="7"/>
  <c r="D293" i="7" l="1"/>
  <c r="E295" i="7"/>
  <c r="D294" i="7" a="1"/>
  <c r="D294" i="7" l="1"/>
  <c r="E296" i="7"/>
  <c r="D295" i="7" a="1"/>
  <c r="D295" i="7" l="1"/>
  <c r="D296" i="7" a="1"/>
  <c r="E297" i="7"/>
  <c r="D296" i="7" l="1"/>
  <c r="D297" i="7" a="1"/>
  <c r="E298" i="7"/>
  <c r="D297" i="7" l="1"/>
  <c r="D298" i="7" a="1"/>
  <c r="E299" i="7"/>
  <c r="D298" i="7" l="1"/>
  <c r="E300" i="7"/>
  <c r="D299" i="7" a="1"/>
  <c r="D299" i="7" l="1"/>
  <c r="D300" i="7" a="1"/>
  <c r="E301" i="7"/>
  <c r="D300" i="7" l="1"/>
  <c r="D301" i="7" a="1"/>
  <c r="E302" i="7"/>
  <c r="D301" i="7" l="1"/>
  <c r="E303" i="7"/>
  <c r="D302" i="7" a="1"/>
  <c r="D302" i="7" l="1"/>
  <c r="D303" i="7" a="1"/>
  <c r="E304" i="7"/>
  <c r="D303" i="7" l="1"/>
  <c r="D304" i="7" a="1"/>
  <c r="E305" i="7"/>
  <c r="D304" i="7" l="1"/>
  <c r="D305" i="7" a="1"/>
  <c r="E306" i="7"/>
  <c r="D305" i="7" l="1"/>
  <c r="D306" i="7" a="1"/>
  <c r="E307" i="7"/>
  <c r="D306" i="7" l="1"/>
  <c r="D307" i="7" a="1"/>
  <c r="E308" i="7"/>
  <c r="D307" i="7" l="1"/>
  <c r="D308" i="7" a="1"/>
  <c r="E309" i="7"/>
  <c r="D308" i="7" l="1"/>
  <c r="D309" i="7" a="1"/>
  <c r="E310" i="7"/>
  <c r="D309" i="7" l="1"/>
  <c r="D310" i="7" a="1"/>
  <c r="E311" i="7"/>
  <c r="D310" i="7" l="1"/>
  <c r="E312" i="7"/>
  <c r="D311" i="7" a="1"/>
  <c r="D311" i="7" l="1"/>
  <c r="D312" i="7" a="1"/>
  <c r="E313" i="7"/>
  <c r="D312" i="7" l="1"/>
  <c r="E314" i="7"/>
  <c r="D313" i="7" a="1"/>
  <c r="D313" i="7" l="1"/>
  <c r="E315" i="7"/>
  <c r="D314" i="7" a="1"/>
  <c r="D314" i="7" l="1"/>
  <c r="E316" i="7"/>
  <c r="D315" i="7" a="1"/>
  <c r="D315" i="7" l="1"/>
  <c r="D316" i="7" a="1"/>
  <c r="E317" i="7"/>
  <c r="D316" i="7" l="1"/>
  <c r="E318" i="7"/>
  <c r="D317" i="7" a="1"/>
  <c r="D317" i="7" l="1"/>
  <c r="D318" i="7" a="1"/>
  <c r="E319" i="7"/>
  <c r="D318" i="7" l="1"/>
  <c r="E320" i="7"/>
  <c r="D319" i="7" a="1"/>
  <c r="D319" i="7" l="1"/>
  <c r="D320" i="7" a="1"/>
  <c r="E321" i="7"/>
  <c r="D320" i="7" l="1"/>
  <c r="D321" i="7" a="1"/>
  <c r="E322" i="7"/>
  <c r="D321" i="7" l="1"/>
  <c r="D322" i="7" a="1"/>
  <c r="E323" i="7"/>
  <c r="D322" i="7" l="1"/>
  <c r="D323" i="7" a="1"/>
  <c r="E324" i="7"/>
  <c r="D323" i="7" l="1"/>
  <c r="E325" i="7"/>
  <c r="D324" i="7" a="1"/>
  <c r="D324" i="7" l="1"/>
  <c r="D325" i="7" a="1"/>
  <c r="E326" i="7"/>
  <c r="D325" i="7" l="1"/>
  <c r="D326" i="7" a="1"/>
  <c r="E327" i="7"/>
  <c r="D326" i="7" l="1"/>
  <c r="E328" i="7"/>
  <c r="D327" i="7" a="1"/>
  <c r="D327" i="7" l="1"/>
  <c r="D328" i="7" a="1"/>
  <c r="E329" i="7"/>
  <c r="D328" i="7" l="1"/>
  <c r="E330" i="7"/>
  <c r="D329" i="7" a="1"/>
  <c r="D329" i="7" l="1"/>
  <c r="D330" i="7" a="1"/>
  <c r="E331" i="7"/>
  <c r="D330" i="7" l="1"/>
  <c r="D331" i="7" a="1"/>
  <c r="E332" i="7"/>
  <c r="D331" i="7" l="1"/>
  <c r="D332" i="7" a="1"/>
  <c r="E333" i="7"/>
  <c r="D332" i="7" l="1"/>
  <c r="E334" i="7"/>
  <c r="D333" i="7" a="1"/>
  <c r="D333" i="7" l="1"/>
  <c r="D334" i="7" a="1"/>
  <c r="E335" i="7"/>
  <c r="D334" i="7" l="1"/>
  <c r="E336" i="7"/>
  <c r="D335" i="7" a="1"/>
  <c r="D335" i="7" l="1"/>
  <c r="E337" i="7"/>
  <c r="D336" i="7" a="1"/>
  <c r="D336" i="7" l="1"/>
  <c r="E338" i="7"/>
  <c r="D337" i="7" a="1"/>
  <c r="D337" i="7" l="1"/>
  <c r="E339" i="7"/>
  <c r="D338" i="7" a="1"/>
  <c r="D338" i="7" l="1"/>
  <c r="D339" i="7" a="1"/>
  <c r="E340" i="7"/>
  <c r="D339" i="7" l="1"/>
  <c r="E341" i="7"/>
  <c r="D340" i="7" a="1"/>
  <c r="D340" i="7" l="1"/>
  <c r="E342" i="7"/>
  <c r="D341" i="7" a="1"/>
  <c r="D341" i="7" l="1"/>
  <c r="E343" i="7"/>
  <c r="D342" i="7" a="1"/>
  <c r="D342" i="7" l="1"/>
  <c r="E344" i="7"/>
  <c r="D343" i="7" a="1"/>
  <c r="D343" i="7" l="1"/>
  <c r="D344" i="7" a="1"/>
  <c r="E345" i="7"/>
  <c r="D344" i="7" l="1"/>
  <c r="D345" i="7" a="1"/>
  <c r="E346" i="7"/>
  <c r="D345" i="7" l="1"/>
  <c r="E347" i="7"/>
  <c r="D346" i="7" a="1"/>
  <c r="D346" i="7" l="1"/>
  <c r="E348" i="7"/>
  <c r="D347" i="7" a="1"/>
  <c r="D347" i="7" l="1"/>
  <c r="D348" i="7" a="1"/>
  <c r="E349" i="7"/>
  <c r="D348" i="7" l="1"/>
  <c r="D349" i="7" a="1"/>
  <c r="E350" i="7"/>
  <c r="D349" i="7" l="1"/>
  <c r="E351" i="7"/>
  <c r="D350" i="7" a="1"/>
  <c r="D350" i="7" l="1"/>
  <c r="D351" i="7" a="1"/>
  <c r="E352" i="7"/>
  <c r="D351" i="7" l="1"/>
  <c r="D352" i="7" a="1"/>
  <c r="E353" i="7"/>
  <c r="D352" i="7" l="1"/>
  <c r="E354" i="7"/>
  <c r="D353" i="7" a="1"/>
  <c r="D353" i="7" l="1"/>
  <c r="D354" i="7" a="1"/>
  <c r="E355" i="7"/>
  <c r="D354" i="7" l="1"/>
  <c r="E356" i="7"/>
  <c r="D355" i="7" a="1"/>
  <c r="D355" i="7" l="1"/>
  <c r="E357" i="7"/>
  <c r="D356" i="7" a="1"/>
  <c r="D356" i="7" l="1"/>
  <c r="D357" i="7" a="1"/>
  <c r="E358" i="7"/>
  <c r="D357" i="7" l="1"/>
  <c r="E359" i="7"/>
  <c r="D358" i="7" a="1"/>
  <c r="D358" i="7" l="1"/>
  <c r="D359" i="7" a="1"/>
  <c r="E360" i="7"/>
  <c r="D359" i="7" l="1"/>
  <c r="D360" i="7" a="1"/>
  <c r="E361" i="7"/>
  <c r="D360" i="7" l="1"/>
  <c r="D361" i="7" a="1"/>
  <c r="E362" i="7"/>
  <c r="D361" i="7" l="1"/>
  <c r="E363" i="7"/>
  <c r="D362" i="7" a="1"/>
  <c r="D362" i="7" l="1"/>
  <c r="E364" i="7"/>
  <c r="D363" i="7" a="1"/>
  <c r="D363" i="7" l="1"/>
  <c r="E365" i="7"/>
  <c r="D364" i="7" a="1"/>
  <c r="D364" i="7" l="1"/>
  <c r="D365" i="7" a="1"/>
  <c r="E366" i="7"/>
  <c r="D365" i="7" l="1"/>
  <c r="E367" i="7"/>
  <c r="D366" i="7" a="1"/>
  <c r="D366" i="7" l="1"/>
  <c r="D367" i="7" a="1"/>
  <c r="E368" i="7"/>
  <c r="D367" i="7" l="1"/>
  <c r="D368" i="7" a="1"/>
  <c r="E369" i="7"/>
  <c r="D368" i="7" l="1"/>
  <c r="E370" i="7"/>
  <c r="D369" i="7" a="1"/>
  <c r="D369" i="7" l="1"/>
  <c r="D370" i="7" a="1"/>
  <c r="E371" i="7"/>
  <c r="D370" i="7" l="1"/>
  <c r="E372" i="7"/>
  <c r="D371" i="7" a="1"/>
  <c r="D371" i="7" l="1"/>
  <c r="D372" i="7" a="1"/>
  <c r="E373" i="7"/>
  <c r="D372" i="7" l="1"/>
  <c r="E374" i="7"/>
  <c r="D373" i="7" a="1"/>
  <c r="D373" i="7" l="1"/>
  <c r="E375" i="7"/>
  <c r="D374" i="7" a="1"/>
  <c r="D374" i="7" l="1"/>
  <c r="E376" i="7"/>
  <c r="D375" i="7" a="1"/>
  <c r="D375" i="7" l="1"/>
  <c r="E377" i="7"/>
  <c r="D376" i="7" a="1"/>
  <c r="D376" i="7" l="1"/>
  <c r="D377" i="7" a="1"/>
  <c r="E378" i="7"/>
  <c r="D377" i="7" l="1"/>
  <c r="E379" i="7"/>
  <c r="D378" i="7" a="1"/>
  <c r="D378" i="7" l="1"/>
  <c r="D379" i="7" a="1"/>
  <c r="E380" i="7"/>
  <c r="D379" i="7" l="1"/>
  <c r="D380" i="7" a="1"/>
  <c r="E381" i="7"/>
  <c r="D380" i="7" l="1"/>
  <c r="D381" i="7" a="1"/>
  <c r="E382" i="7"/>
  <c r="D381" i="7" l="1"/>
  <c r="E383" i="7"/>
  <c r="D382" i="7" a="1"/>
  <c r="D382" i="7" l="1"/>
  <c r="D383" i="7" a="1"/>
  <c r="E384" i="7"/>
  <c r="D383" i="7" l="1"/>
  <c r="D384" i="7" a="1"/>
  <c r="E385" i="7"/>
  <c r="D384" i="7" l="1"/>
  <c r="D385" i="7" a="1"/>
  <c r="E386" i="7"/>
  <c r="D385" i="7" l="1"/>
  <c r="D386" i="7" a="1"/>
  <c r="E387" i="7"/>
  <c r="D386" i="7" l="1"/>
  <c r="E388" i="7"/>
  <c r="D387" i="7" a="1"/>
  <c r="D387" i="7" l="1"/>
  <c r="D388" i="7" a="1"/>
  <c r="E389" i="7"/>
  <c r="D388" i="7" l="1"/>
  <c r="E390" i="7"/>
  <c r="D389" i="7" a="1"/>
  <c r="D389" i="7" l="1"/>
  <c r="E391" i="7"/>
  <c r="D390" i="7" a="1"/>
  <c r="D390" i="7" l="1"/>
  <c r="E392" i="7"/>
  <c r="D391" i="7" a="1"/>
  <c r="D391" i="7" l="1"/>
  <c r="E393" i="7"/>
  <c r="D392" i="7" a="1"/>
  <c r="D392" i="7" l="1"/>
  <c r="D393" i="7" a="1"/>
  <c r="E394" i="7"/>
  <c r="D393" i="7" l="1"/>
  <c r="D394" i="7" a="1"/>
  <c r="E395" i="7"/>
  <c r="D394" i="7" l="1"/>
  <c r="D395" i="7" a="1"/>
  <c r="E396" i="7"/>
  <c r="D395" i="7" l="1"/>
  <c r="D396" i="7" a="1"/>
  <c r="E397" i="7"/>
  <c r="D396" i="7" l="1"/>
  <c r="E398" i="7"/>
  <c r="D397" i="7" a="1"/>
  <c r="D397" i="7" l="1"/>
  <c r="D398" i="7" a="1"/>
  <c r="E399" i="7"/>
  <c r="D398" i="7" l="1"/>
  <c r="D399" i="7" a="1"/>
  <c r="E400" i="7"/>
  <c r="D399" i="7" l="1"/>
  <c r="E401" i="7"/>
  <c r="D400" i="7" a="1"/>
  <c r="D400" i="7" l="1"/>
  <c r="E402" i="7"/>
  <c r="D401" i="7" a="1"/>
  <c r="D401" i="7" l="1"/>
  <c r="D402" i="7" a="1"/>
  <c r="E403" i="7"/>
  <c r="D402" i="7" l="1"/>
  <c r="E404" i="7"/>
  <c r="D403" i="7" a="1"/>
  <c r="D403" i="7" l="1"/>
  <c r="E405" i="7"/>
  <c r="D404" i="7" a="1"/>
  <c r="D404" i="7" l="1"/>
  <c r="E406" i="7"/>
  <c r="D405" i="7" a="1"/>
  <c r="D405" i="7" l="1"/>
  <c r="D406" i="7" a="1"/>
  <c r="E407" i="7"/>
  <c r="D406" i="7" l="1"/>
  <c r="E408" i="7"/>
  <c r="D407" i="7" a="1"/>
  <c r="D407" i="7" l="1"/>
  <c r="E409" i="7"/>
  <c r="D408" i="7" a="1"/>
  <c r="D408" i="7" l="1"/>
  <c r="D409" i="7" a="1"/>
  <c r="E410" i="7"/>
  <c r="D409" i="7" l="1"/>
  <c r="E411" i="7"/>
  <c r="D410" i="7" a="1"/>
  <c r="D410" i="7" l="1"/>
  <c r="D411" i="7" a="1"/>
  <c r="E412" i="7"/>
  <c r="D411" i="7" l="1"/>
  <c r="D412" i="7" a="1"/>
  <c r="E413" i="7"/>
  <c r="D412" i="7" l="1"/>
  <c r="D413" i="7" a="1"/>
  <c r="E414" i="7"/>
  <c r="D413" i="7" l="1"/>
  <c r="E415" i="7"/>
  <c r="D414" i="7" a="1"/>
  <c r="D414" i="7" l="1"/>
  <c r="E416" i="7"/>
  <c r="D415" i="7" a="1"/>
  <c r="D415" i="7" l="1"/>
  <c r="E417" i="7"/>
  <c r="D416" i="7" a="1"/>
  <c r="D416" i="7" l="1"/>
  <c r="D417" i="7" a="1"/>
  <c r="E418" i="7"/>
  <c r="D417" i="7" l="1"/>
  <c r="E419" i="7"/>
  <c r="D418" i="7" a="1"/>
  <c r="D418" i="7" l="1"/>
  <c r="D419" i="7" a="1"/>
  <c r="E420" i="7"/>
  <c r="D419" i="7" l="1"/>
  <c r="D420" i="7" a="1"/>
  <c r="E421" i="7"/>
  <c r="D420" i="7" l="1"/>
  <c r="E422" i="7"/>
  <c r="D421" i="7" a="1"/>
  <c r="D421" i="7" l="1"/>
  <c r="D422" i="7" a="1"/>
  <c r="E423" i="7"/>
  <c r="D422" i="7" l="1"/>
  <c r="D423" i="7" a="1"/>
  <c r="E424" i="7"/>
  <c r="D423" i="7" l="1"/>
  <c r="E425" i="7"/>
  <c r="D424" i="7" a="1"/>
  <c r="D424" i="7" l="1"/>
  <c r="D425" i="7" a="1"/>
  <c r="E426" i="7"/>
  <c r="D425" i="7" l="1"/>
  <c r="D426" i="7" a="1"/>
  <c r="E427" i="7"/>
  <c r="D426" i="7" l="1"/>
  <c r="D427" i="7" a="1"/>
  <c r="E428" i="7"/>
  <c r="D427" i="7" l="1"/>
  <c r="D428" i="7" a="1"/>
  <c r="E429" i="7"/>
  <c r="D428" i="7" l="1"/>
  <c r="E430" i="7"/>
  <c r="D429" i="7" a="1"/>
  <c r="D429" i="7" l="1"/>
  <c r="D430" i="7" a="1"/>
  <c r="E431" i="7"/>
  <c r="D430" i="7" l="1"/>
  <c r="D431" i="7" a="1"/>
  <c r="E432" i="7"/>
  <c r="D431" i="7" l="1"/>
  <c r="D432" i="7" a="1"/>
  <c r="E433" i="7"/>
  <c r="D432" i="7" l="1"/>
  <c r="D433" i="7" a="1"/>
  <c r="E434" i="7"/>
  <c r="D433" i="7" l="1"/>
  <c r="D434" i="7" a="1"/>
  <c r="E435" i="7"/>
  <c r="D434" i="7" l="1"/>
  <c r="E436" i="7"/>
  <c r="D435" i="7" a="1"/>
  <c r="D435" i="7" l="1"/>
  <c r="E437" i="7"/>
  <c r="D436" i="7" a="1"/>
  <c r="D436" i="7" l="1"/>
  <c r="E438" i="7"/>
  <c r="D437" i="7" a="1"/>
  <c r="D437" i="7" l="1"/>
  <c r="E439" i="7"/>
  <c r="D438" i="7" a="1"/>
  <c r="D438" i="7" l="1"/>
  <c r="D439" i="7" a="1"/>
  <c r="E440" i="7"/>
  <c r="D439" i="7" l="1"/>
  <c r="E441" i="7"/>
  <c r="D440" i="7" a="1"/>
  <c r="D440" i="7" l="1"/>
  <c r="D441" i="7" a="1"/>
  <c r="E442" i="7"/>
  <c r="D441" i="7" l="1"/>
  <c r="D442" i="7" a="1"/>
  <c r="E443" i="7"/>
  <c r="D442" i="7" l="1"/>
  <c r="E444" i="7"/>
  <c r="D443" i="7" a="1"/>
  <c r="D443" i="7" l="1"/>
  <c r="E445" i="7"/>
  <c r="D444" i="7" a="1"/>
  <c r="D444" i="7" l="1"/>
  <c r="D445" i="7" a="1"/>
  <c r="E446" i="7"/>
  <c r="D445" i="7" l="1"/>
  <c r="D446" i="7" a="1"/>
  <c r="E447" i="7"/>
  <c r="D446" i="7" l="1"/>
  <c r="E448" i="7"/>
  <c r="D447" i="7" a="1"/>
  <c r="D447" i="7" l="1"/>
  <c r="D448" i="7" a="1"/>
  <c r="E449" i="7"/>
  <c r="D448" i="7" l="1"/>
  <c r="E450" i="7"/>
  <c r="D449" i="7" a="1"/>
  <c r="D449" i="7" l="1"/>
  <c r="E451" i="7"/>
  <c r="D450" i="7" a="1"/>
  <c r="D450" i="7" l="1"/>
  <c r="E452" i="7"/>
  <c r="D451" i="7" a="1"/>
  <c r="D451" i="7" l="1"/>
  <c r="D452" i="7" a="1"/>
  <c r="E453" i="7"/>
  <c r="D452" i="7" l="1"/>
  <c r="E454" i="7"/>
  <c r="D453" i="7" a="1"/>
  <c r="D453" i="7" l="1"/>
  <c r="D454" i="7" a="1"/>
  <c r="E455" i="7"/>
  <c r="D454" i="7" l="1"/>
  <c r="D455" i="7" a="1"/>
  <c r="E456" i="7"/>
  <c r="D455" i="7" l="1"/>
  <c r="D456" i="7" a="1"/>
  <c r="E457" i="7"/>
  <c r="D456" i="7" l="1"/>
  <c r="E458" i="7"/>
  <c r="D457" i="7" a="1"/>
  <c r="D457" i="7" l="1"/>
  <c r="E459" i="7"/>
  <c r="D458" i="7" a="1"/>
  <c r="D458" i="7" l="1"/>
  <c r="D459" i="7" a="1"/>
  <c r="E460" i="7"/>
  <c r="D459" i="7" l="1"/>
  <c r="D460" i="7" a="1"/>
  <c r="E461" i="7"/>
  <c r="D460" i="7" l="1"/>
  <c r="E462" i="7"/>
  <c r="D461" i="7" a="1"/>
  <c r="D461" i="7" l="1"/>
  <c r="E463" i="7"/>
  <c r="D462" i="7" a="1"/>
  <c r="D462" i="7" l="1"/>
  <c r="E464" i="7"/>
  <c r="D463" i="7" a="1"/>
  <c r="D463" i="7" l="1"/>
  <c r="E465" i="7"/>
  <c r="D464" i="7" a="1"/>
  <c r="D464" i="7" l="1"/>
  <c r="D465" i="7" a="1"/>
  <c r="E466" i="7"/>
  <c r="D465" i="7" l="1"/>
  <c r="D466" i="7" a="1"/>
  <c r="E467" i="7"/>
  <c r="D466" i="7" l="1"/>
  <c r="D467" i="7" a="1"/>
  <c r="E468" i="7"/>
  <c r="D467" i="7" l="1"/>
  <c r="D468" i="7" a="1"/>
  <c r="E469" i="7"/>
  <c r="D468" i="7" l="1"/>
  <c r="E470" i="7"/>
  <c r="D469" i="7" a="1"/>
  <c r="D469" i="7" l="1"/>
  <c r="D470" i="7" a="1"/>
  <c r="E471" i="7"/>
  <c r="D470" i="7" l="1"/>
  <c r="E472" i="7"/>
  <c r="D471" i="7" a="1"/>
  <c r="D471" i="7" l="1"/>
  <c r="E473" i="7"/>
  <c r="D472" i="7" a="1"/>
  <c r="D472" i="7" l="1"/>
  <c r="E474" i="7"/>
  <c r="D473" i="7" a="1"/>
  <c r="D473" i="7" l="1"/>
  <c r="E475" i="7"/>
  <c r="D474" i="7" a="1"/>
  <c r="D474" i="7" l="1"/>
  <c r="D475" i="7" a="1"/>
  <c r="E476" i="7"/>
  <c r="D475" i="7" l="1"/>
  <c r="E477" i="7"/>
  <c r="D476" i="7" a="1"/>
  <c r="D476" i="7" l="1"/>
  <c r="E478" i="7"/>
  <c r="D477" i="7" a="1"/>
  <c r="D477" i="7" l="1"/>
  <c r="E479" i="7"/>
  <c r="D478" i="7" a="1"/>
  <c r="D478" i="7" l="1"/>
  <c r="D479" i="7" a="1"/>
  <c r="E480" i="7"/>
  <c r="D479" i="7" l="1"/>
  <c r="D480" i="7" a="1"/>
  <c r="E481" i="7"/>
  <c r="D480" i="7" l="1"/>
  <c r="E482" i="7"/>
  <c r="D481" i="7" a="1"/>
  <c r="D481" i="7" l="1"/>
  <c r="D482" i="7" a="1"/>
  <c r="E483" i="7"/>
  <c r="D482" i="7" l="1"/>
  <c r="D483" i="7" a="1"/>
  <c r="E484" i="7"/>
  <c r="D483" i="7" l="1"/>
  <c r="D484" i="7" a="1"/>
  <c r="E485" i="7"/>
  <c r="D484" i="7" l="1"/>
  <c r="E486" i="7"/>
  <c r="D485" i="7" a="1"/>
  <c r="D485" i="7" l="1"/>
  <c r="D486" i="7" a="1"/>
  <c r="E487" i="7"/>
  <c r="D486" i="7" l="1"/>
  <c r="D487" i="7" a="1"/>
  <c r="E488" i="7"/>
  <c r="D487" i="7" l="1"/>
  <c r="E489" i="7"/>
  <c r="D488" i="7" a="1"/>
  <c r="D488" i="7" l="1"/>
  <c r="D489" i="7" a="1"/>
  <c r="E490" i="7"/>
  <c r="D489" i="7" l="1"/>
  <c r="D490" i="7" a="1"/>
  <c r="E491" i="7"/>
  <c r="D490" i="7" l="1"/>
  <c r="E492" i="7"/>
  <c r="D491" i="7" a="1"/>
  <c r="D491" i="7" l="1"/>
  <c r="E493" i="7"/>
  <c r="D492" i="7" a="1"/>
  <c r="D492" i="7" l="1"/>
  <c r="E494" i="7"/>
  <c r="D493" i="7" a="1"/>
  <c r="D493" i="7" l="1"/>
  <c r="E495" i="7"/>
  <c r="D494" i="7" a="1"/>
  <c r="D494" i="7" l="1"/>
  <c r="D495" i="7" a="1"/>
  <c r="E496" i="7"/>
  <c r="D495" i="7" l="1"/>
  <c r="E497" i="7"/>
  <c r="D496" i="7" a="1"/>
  <c r="D496" i="7" l="1"/>
  <c r="E498" i="7"/>
  <c r="D497" i="7" a="1"/>
  <c r="D497" i="7" l="1"/>
  <c r="D498" i="7" a="1"/>
  <c r="E499" i="7"/>
  <c r="D498" i="7" l="1"/>
  <c r="E500" i="7"/>
  <c r="D499" i="7" a="1"/>
  <c r="D499" i="7" l="1"/>
  <c r="D500" i="7" a="1"/>
  <c r="E501" i="7"/>
  <c r="D500" i="7" l="1"/>
  <c r="E502" i="7"/>
  <c r="D501" i="7" a="1"/>
  <c r="D501" i="7" l="1"/>
  <c r="D502" i="7" a="1"/>
  <c r="E503" i="7"/>
  <c r="D502" i="7" l="1"/>
  <c r="E504" i="7"/>
  <c r="D503" i="7" a="1"/>
  <c r="D503" i="7" l="1"/>
  <c r="E505" i="7"/>
  <c r="D504" i="7" a="1"/>
  <c r="D504" i="7" l="1"/>
  <c r="E506" i="7"/>
  <c r="D505" i="7" a="1"/>
  <c r="D505" i="7" l="1"/>
  <c r="E507" i="7"/>
  <c r="D506" i="7" a="1"/>
  <c r="D506" i="7" l="1"/>
  <c r="E508" i="7"/>
  <c r="D507" i="7" a="1"/>
  <c r="D507" i="7" l="1"/>
  <c r="E509" i="7"/>
  <c r="D508" i="7" a="1"/>
  <c r="D508" i="7" l="1"/>
  <c r="D509" i="7" a="1"/>
  <c r="E510" i="7"/>
  <c r="D509" i="7" l="1"/>
  <c r="D510" i="7" a="1"/>
  <c r="E511" i="7"/>
  <c r="D510" i="7" l="1"/>
  <c r="E512" i="7"/>
  <c r="D511" i="7" a="1"/>
  <c r="D511" i="7" l="1"/>
  <c r="D512" i="7" a="1"/>
  <c r="E513" i="7"/>
  <c r="D512" i="7" l="1"/>
  <c r="D513" i="7" a="1"/>
  <c r="E514" i="7"/>
  <c r="D513" i="7" l="1"/>
  <c r="D514" i="7" a="1"/>
  <c r="E515" i="7"/>
  <c r="D514" i="7" l="1"/>
  <c r="E516" i="7"/>
  <c r="D515" i="7" a="1"/>
  <c r="D515" i="7" l="1"/>
  <c r="E517" i="7"/>
  <c r="D516" i="7" a="1"/>
  <c r="D516" i="7" l="1"/>
  <c r="E518" i="7"/>
  <c r="D517" i="7" a="1"/>
  <c r="D517" i="7" l="1"/>
  <c r="D518" i="7" a="1"/>
  <c r="E519" i="7"/>
  <c r="D518" i="7" l="1"/>
  <c r="E520" i="7"/>
  <c r="D519" i="7" a="1"/>
  <c r="D519" i="7" l="1"/>
  <c r="D520" i="7" a="1"/>
  <c r="E521" i="7"/>
  <c r="D520" i="7" l="1"/>
  <c r="E522" i="7"/>
  <c r="D521" i="7" a="1"/>
  <c r="D521" i="7" l="1"/>
  <c r="E523" i="7"/>
  <c r="D522" i="7" a="1"/>
  <c r="D522" i="7" l="1"/>
  <c r="D523" i="7" a="1"/>
  <c r="E524" i="7"/>
  <c r="D523" i="7" l="1"/>
  <c r="D524" i="7" a="1"/>
  <c r="E525" i="7"/>
  <c r="D524" i="7" l="1"/>
  <c r="E526" i="7"/>
  <c r="D525" i="7" a="1"/>
  <c r="D525" i="7" l="1"/>
  <c r="E527" i="7"/>
  <c r="D526" i="7" a="1"/>
  <c r="D526" i="7" l="1"/>
  <c r="D527" i="7" a="1"/>
  <c r="E528" i="7"/>
  <c r="D527" i="7" l="1"/>
  <c r="E529" i="7"/>
  <c r="D528" i="7" a="1"/>
  <c r="D528" i="7" l="1"/>
  <c r="E530" i="7"/>
  <c r="D529" i="7" a="1"/>
  <c r="D529" i="7" l="1"/>
  <c r="D530" i="7" a="1"/>
  <c r="E531" i="7"/>
  <c r="D530" i="7" l="1"/>
  <c r="D531" i="7" a="1"/>
  <c r="E532" i="7"/>
  <c r="D531" i="7" l="1"/>
  <c r="E533" i="7"/>
  <c r="D532" i="7" a="1"/>
  <c r="D532" i="7" l="1"/>
  <c r="E534" i="7"/>
  <c r="D533" i="7" a="1"/>
  <c r="D533" i="7" l="1"/>
  <c r="D534" i="7" a="1"/>
  <c r="E535" i="7"/>
  <c r="D534" i="7" l="1"/>
  <c r="D535" i="7" a="1"/>
  <c r="E536" i="7"/>
  <c r="D535" i="7" l="1"/>
  <c r="D536" i="7" a="1"/>
  <c r="E537" i="7"/>
  <c r="D536" i="7" l="1"/>
  <c r="D537" i="7" a="1"/>
  <c r="E538" i="7"/>
  <c r="D537" i="7" l="1"/>
  <c r="D538" i="7" a="1"/>
  <c r="E539" i="7"/>
  <c r="D538" i="7" l="1"/>
  <c r="D539" i="7" a="1"/>
  <c r="E540" i="7"/>
  <c r="D539" i="7" l="1"/>
  <c r="E541" i="7"/>
  <c r="D540" i="7" a="1"/>
  <c r="D540" i="7" l="1"/>
  <c r="D541" i="7" a="1"/>
  <c r="E542" i="7"/>
  <c r="D541" i="7" l="1"/>
  <c r="D542" i="7" a="1"/>
  <c r="E543" i="7"/>
  <c r="D542" i="7" l="1"/>
  <c r="D543" i="7" a="1"/>
  <c r="E544" i="7"/>
  <c r="D543" i="7" l="1"/>
  <c r="D544" i="7" a="1"/>
  <c r="E545" i="7"/>
  <c r="D544" i="7" l="1"/>
  <c r="E546" i="7"/>
  <c r="D545" i="7" a="1"/>
  <c r="D545" i="7" l="1"/>
  <c r="E547" i="7"/>
  <c r="D546" i="7" a="1"/>
  <c r="D546" i="7" l="1"/>
  <c r="E548" i="7"/>
  <c r="D547" i="7" a="1"/>
  <c r="D547" i="7" l="1"/>
  <c r="E549" i="7"/>
  <c r="D548" i="7" a="1"/>
  <c r="D548" i="7" l="1"/>
  <c r="D549" i="7" a="1"/>
  <c r="E550" i="7"/>
  <c r="D549" i="7" l="1"/>
  <c r="D550" i="7" a="1"/>
  <c r="E551" i="7"/>
  <c r="D550" i="7" l="1"/>
  <c r="E552" i="7"/>
  <c r="D551" i="7" a="1"/>
  <c r="D551" i="7" l="1"/>
  <c r="D552" i="7" a="1"/>
  <c r="E553" i="7"/>
  <c r="D552" i="7" l="1"/>
  <c r="D553" i="7" a="1"/>
  <c r="E554" i="7"/>
  <c r="D553" i="7" l="1"/>
  <c r="E555" i="7"/>
  <c r="D554" i="7" a="1"/>
  <c r="D554" i="7" l="1"/>
  <c r="E556" i="7"/>
  <c r="D555" i="7" a="1"/>
  <c r="D555" i="7" l="1"/>
  <c r="E557" i="7"/>
  <c r="D556" i="7" a="1"/>
  <c r="D556" i="7" l="1"/>
  <c r="D557" i="7" a="1"/>
  <c r="E558" i="7"/>
  <c r="D557" i="7" l="1"/>
  <c r="D558" i="7" a="1"/>
  <c r="E559" i="7"/>
  <c r="D558" i="7" l="1"/>
  <c r="D559" i="7" a="1"/>
  <c r="E560" i="7"/>
  <c r="D559" i="7" l="1"/>
  <c r="E561" i="7"/>
  <c r="D560" i="7" a="1"/>
  <c r="D560" i="7" l="1"/>
  <c r="E562" i="7"/>
  <c r="D561" i="7" a="1"/>
  <c r="D561" i="7" l="1"/>
  <c r="D562" i="7" a="1"/>
  <c r="E563" i="7"/>
  <c r="D562" i="7" l="1"/>
  <c r="D563" i="7" a="1"/>
  <c r="E564" i="7"/>
  <c r="D563" i="7" l="1"/>
  <c r="E565" i="7"/>
  <c r="D564" i="7" a="1"/>
  <c r="D564" i="7" l="1"/>
  <c r="E566" i="7"/>
  <c r="D565" i="7" a="1"/>
  <c r="D565" i="7" l="1"/>
  <c r="D566" i="7" a="1"/>
  <c r="E567" i="7"/>
  <c r="D566" i="7" l="1"/>
  <c r="E568" i="7"/>
  <c r="D567" i="7" a="1"/>
  <c r="D567" i="7" l="1"/>
  <c r="E569" i="7"/>
  <c r="D568" i="7" a="1"/>
  <c r="D568" i="7" l="1"/>
  <c r="D569" i="7" a="1"/>
  <c r="E570" i="7"/>
  <c r="D569" i="7" l="1"/>
  <c r="E571" i="7"/>
  <c r="D570" i="7" a="1"/>
  <c r="D570" i="7" l="1"/>
  <c r="D571" i="7" a="1"/>
  <c r="E572" i="7"/>
  <c r="D571" i="7" l="1"/>
  <c r="E573" i="7"/>
  <c r="D572" i="7" a="1"/>
  <c r="D572" i="7" l="1"/>
  <c r="E574" i="7"/>
  <c r="D573" i="7" a="1"/>
  <c r="D573" i="7" l="1"/>
  <c r="E575" i="7"/>
  <c r="D574" i="7" a="1"/>
  <c r="D574" i="7" l="1"/>
  <c r="D575" i="7" a="1"/>
  <c r="E576" i="7"/>
  <c r="D575" i="7" l="1"/>
  <c r="D576" i="7" a="1"/>
  <c r="E577" i="7"/>
  <c r="D576" i="7" l="1"/>
  <c r="E578" i="7"/>
  <c r="D577" i="7" a="1"/>
  <c r="D577" i="7" l="1"/>
  <c r="E579" i="7"/>
  <c r="D578" i="7" a="1"/>
  <c r="D578" i="7" l="1"/>
  <c r="D579" i="7" a="1"/>
  <c r="E580" i="7"/>
  <c r="D579" i="7" l="1"/>
  <c r="E581" i="7"/>
  <c r="D580" i="7" a="1"/>
  <c r="D580" i="7" l="1"/>
  <c r="D581" i="7" a="1"/>
  <c r="E582" i="7"/>
  <c r="D581" i="7" l="1"/>
  <c r="D582" i="7" a="1"/>
  <c r="E583" i="7"/>
  <c r="D582" i="7" l="1"/>
  <c r="E584" i="7"/>
  <c r="D583" i="7" a="1"/>
  <c r="D583" i="7" l="1"/>
  <c r="E585" i="7"/>
  <c r="D584" i="7" a="1"/>
  <c r="D584" i="7" l="1"/>
  <c r="D585" i="7" a="1"/>
  <c r="E586" i="7"/>
  <c r="D585" i="7" l="1"/>
  <c r="D586" i="7" a="1"/>
  <c r="E587" i="7"/>
  <c r="D586" i="7" l="1"/>
  <c r="E588" i="7"/>
  <c r="D587" i="7" a="1"/>
  <c r="D587" i="7" l="1"/>
  <c r="D588" i="7" a="1"/>
  <c r="E589" i="7"/>
  <c r="D588" i="7" l="1"/>
  <c r="E590" i="7"/>
  <c r="D589" i="7" a="1"/>
  <c r="D589" i="7" l="1"/>
  <c r="E591" i="7"/>
  <c r="D590" i="7" a="1"/>
  <c r="D590" i="7" l="1"/>
  <c r="D591" i="7" a="1"/>
  <c r="E592" i="7"/>
  <c r="D591" i="7" l="1"/>
  <c r="E593" i="7"/>
  <c r="D592" i="7" a="1"/>
  <c r="D592" i="7" l="1"/>
  <c r="D593" i="7" a="1"/>
  <c r="E594" i="7"/>
  <c r="D593" i="7" l="1"/>
  <c r="D594" i="7" a="1"/>
  <c r="E595" i="7"/>
  <c r="D594" i="7" l="1"/>
  <c r="D595" i="7" a="1"/>
  <c r="E596" i="7"/>
  <c r="D595" i="7" l="1"/>
  <c r="E597" i="7"/>
  <c r="D596" i="7" a="1"/>
  <c r="D596" i="7" l="1"/>
  <c r="E598" i="7"/>
  <c r="D597" i="7" a="1"/>
  <c r="D597" i="7" l="1"/>
  <c r="E599" i="7"/>
  <c r="D598" i="7" a="1"/>
  <c r="D598" i="7" l="1"/>
  <c r="E600" i="7"/>
  <c r="D599" i="7" a="1"/>
  <c r="D599" i="7" l="1"/>
  <c r="D600" i="7" a="1"/>
  <c r="E601" i="7"/>
  <c r="D600" i="7" l="1"/>
  <c r="D601" i="7" a="1"/>
  <c r="E602" i="7"/>
  <c r="D601" i="7" l="1"/>
  <c r="D602" i="7" a="1"/>
  <c r="E603" i="7"/>
  <c r="D602" i="7" l="1"/>
  <c r="E604" i="7"/>
  <c r="D603" i="7" a="1"/>
  <c r="D603" i="7" l="1"/>
  <c r="D604" i="7" a="1"/>
  <c r="E605" i="7"/>
  <c r="D604" i="7" l="1"/>
  <c r="E606" i="7"/>
  <c r="D605" i="7" a="1"/>
  <c r="D605" i="7" l="1"/>
  <c r="E607" i="7"/>
  <c r="D606" i="7" a="1"/>
  <c r="D606" i="7" l="1"/>
  <c r="E608" i="7"/>
  <c r="D607" i="7" a="1"/>
  <c r="D607" i="7" l="1"/>
  <c r="E609" i="7"/>
  <c r="D608" i="7" a="1"/>
  <c r="D608" i="7" l="1"/>
  <c r="D609" i="7" a="1"/>
  <c r="E610" i="7"/>
  <c r="D609" i="7" l="1"/>
  <c r="E611" i="7"/>
  <c r="D610" i="7" a="1"/>
  <c r="D610" i="7" l="1"/>
  <c r="D611" i="7" a="1"/>
  <c r="E612" i="7"/>
  <c r="D611" i="7" l="1"/>
  <c r="E613" i="7"/>
  <c r="D612" i="7" a="1"/>
  <c r="D612" i="7" l="1"/>
  <c r="D613" i="7" a="1"/>
  <c r="E614" i="7"/>
  <c r="D613" i="7" l="1"/>
  <c r="D614" i="7" a="1"/>
  <c r="E615" i="7"/>
  <c r="D614" i="7" l="1"/>
  <c r="E616" i="7"/>
  <c r="D615" i="7" a="1"/>
  <c r="D615" i="7" l="1"/>
  <c r="D616" i="7" a="1"/>
  <c r="E617" i="7"/>
  <c r="D616" i="7" l="1"/>
  <c r="E618" i="7"/>
  <c r="D617" i="7" a="1"/>
  <c r="D617" i="7" l="1"/>
  <c r="E619" i="7"/>
  <c r="D618" i="7" a="1"/>
  <c r="D618" i="7" l="1"/>
  <c r="D619" i="7" a="1"/>
  <c r="E620" i="7"/>
  <c r="D619" i="7" l="1"/>
  <c r="E621" i="7"/>
  <c r="D620" i="7" a="1"/>
  <c r="D620" i="7" l="1"/>
  <c r="E622" i="7"/>
  <c r="D621" i="7" a="1"/>
  <c r="D621" i="7" l="1"/>
  <c r="E623" i="7"/>
  <c r="D622" i="7" a="1"/>
  <c r="D622" i="7" l="1"/>
  <c r="D623" i="7" a="1"/>
  <c r="E624" i="7"/>
  <c r="D623" i="7" l="1"/>
  <c r="E625" i="7"/>
  <c r="D624" i="7" a="1"/>
  <c r="D624" i="7" l="1"/>
  <c r="D625" i="7" a="1"/>
  <c r="E626" i="7"/>
  <c r="D625" i="7" l="1"/>
  <c r="E627" i="7"/>
  <c r="D626" i="7" a="1"/>
  <c r="D626" i="7" l="1"/>
  <c r="D627" i="7" a="1"/>
  <c r="E628" i="7"/>
  <c r="D627" i="7" l="1"/>
  <c r="D628" i="7" a="1"/>
  <c r="E629" i="7"/>
  <c r="D628" i="7" l="1"/>
  <c r="E630" i="7"/>
  <c r="D629" i="7" a="1"/>
  <c r="D629" i="7" l="1"/>
  <c r="D630" i="7" a="1"/>
  <c r="E631" i="7"/>
  <c r="D630" i="7" l="1"/>
  <c r="D631" i="7" a="1"/>
  <c r="E632" i="7"/>
  <c r="D631" i="7" l="1"/>
  <c r="E633" i="7"/>
  <c r="D632" i="7" a="1"/>
  <c r="D632" i="7" l="1"/>
  <c r="E634" i="7"/>
  <c r="D633" i="7" a="1"/>
  <c r="D633" i="7" l="1"/>
  <c r="D634" i="7" a="1"/>
  <c r="E635" i="7"/>
  <c r="D634" i="7" l="1"/>
  <c r="D635" i="7" a="1"/>
  <c r="E636" i="7"/>
  <c r="D635" i="7" l="1"/>
  <c r="D636" i="7" a="1"/>
  <c r="E637" i="7"/>
  <c r="D636" i="7" l="1"/>
  <c r="E638" i="7"/>
  <c r="D637" i="7" a="1"/>
  <c r="D637" i="7" l="1"/>
  <c r="D638" i="7" a="1"/>
  <c r="E639" i="7"/>
  <c r="D638" i="7" l="1"/>
  <c r="E640" i="7"/>
  <c r="D639" i="7" a="1"/>
  <c r="D639" i="7" l="1"/>
  <c r="D640" i="7" a="1"/>
  <c r="E641" i="7"/>
  <c r="D640" i="7" l="1"/>
  <c r="D641" i="7" a="1"/>
  <c r="E642" i="7"/>
  <c r="D641" i="7" l="1"/>
  <c r="E643" i="7"/>
  <c r="D642" i="7" a="1"/>
  <c r="D642" i="7" l="1"/>
  <c r="E644" i="7"/>
  <c r="D643" i="7" a="1"/>
  <c r="D643" i="7" l="1"/>
  <c r="E645" i="7"/>
  <c r="D644" i="7" a="1"/>
  <c r="D644" i="7" l="1"/>
  <c r="E646" i="7"/>
  <c r="D645" i="7" a="1"/>
  <c r="D645" i="7" l="1"/>
  <c r="D646" i="7" a="1"/>
  <c r="E647" i="7"/>
  <c r="D646" i="7" l="1"/>
  <c r="D647" i="7" a="1"/>
  <c r="E648" i="7"/>
  <c r="D647" i="7" l="1"/>
  <c r="D648" i="7" a="1"/>
  <c r="E649" i="7"/>
  <c r="D648" i="7" l="1"/>
  <c r="D649" i="7" a="1"/>
  <c r="E650" i="7"/>
  <c r="D649" i="7" l="1"/>
  <c r="E651" i="7"/>
  <c r="D650" i="7" a="1"/>
  <c r="D650" i="7" l="1"/>
  <c r="D651" i="7" a="1"/>
  <c r="E652" i="7"/>
  <c r="D651" i="7" l="1"/>
  <c r="D652" i="7" a="1"/>
  <c r="E653" i="7"/>
  <c r="D652" i="7" l="1"/>
  <c r="D653" i="7" a="1"/>
  <c r="E654" i="7"/>
  <c r="D653" i="7" l="1"/>
  <c r="D654" i="7" a="1"/>
  <c r="E655" i="7"/>
  <c r="D654" i="7" l="1"/>
  <c r="E656" i="7"/>
  <c r="D655" i="7" a="1"/>
  <c r="D655" i="7" l="1"/>
  <c r="E657" i="7"/>
  <c r="D656" i="7" a="1"/>
  <c r="D656" i="7" l="1"/>
  <c r="E658" i="7"/>
  <c r="D657" i="7" a="1"/>
  <c r="D657" i="7" l="1"/>
  <c r="D658" i="7" a="1"/>
  <c r="E659" i="7"/>
  <c r="D658" i="7" l="1"/>
  <c r="E660" i="7"/>
  <c r="D659" i="7" a="1"/>
  <c r="D659" i="7" l="1"/>
  <c r="D660" i="7" a="1"/>
  <c r="E661" i="7"/>
  <c r="D660" i="7" l="1"/>
  <c r="D661" i="7" a="1"/>
  <c r="E662" i="7"/>
  <c r="D661" i="7" l="1"/>
  <c r="E663" i="7"/>
  <c r="D662" i="7" a="1"/>
  <c r="D662" i="7" l="1"/>
  <c r="E664" i="7"/>
  <c r="D663" i="7" a="1"/>
  <c r="D663" i="7" l="1"/>
  <c r="E665" i="7"/>
  <c r="D664" i="7" a="1"/>
  <c r="D664" i="7" l="1"/>
  <c r="E666" i="7"/>
  <c r="D665" i="7" a="1"/>
  <c r="D665" i="7" l="1"/>
  <c r="D666" i="7" a="1"/>
  <c r="E667" i="7"/>
  <c r="D666" i="7" l="1"/>
  <c r="E668" i="7"/>
  <c r="D667" i="7" a="1"/>
  <c r="D667" i="7" l="1"/>
  <c r="E669" i="7"/>
  <c r="D668" i="7" a="1"/>
  <c r="D668" i="7" l="1"/>
  <c r="D669" i="7" a="1"/>
  <c r="E670" i="7"/>
  <c r="D669" i="7" l="1"/>
  <c r="E671" i="7"/>
  <c r="D670" i="7" a="1"/>
  <c r="D670" i="7" l="1"/>
  <c r="E672" i="7"/>
  <c r="D671" i="7" a="1"/>
  <c r="D671" i="7" l="1"/>
  <c r="D672" i="7" a="1"/>
  <c r="E673" i="7"/>
  <c r="D672" i="7" l="1"/>
  <c r="D673" i="7" a="1"/>
  <c r="E674" i="7"/>
  <c r="D673" i="7" l="1"/>
  <c r="D674" i="7" a="1"/>
  <c r="E675" i="7"/>
  <c r="D674" i="7" l="1"/>
  <c r="E676" i="7"/>
  <c r="D675" i="7" a="1"/>
  <c r="D675" i="7" l="1"/>
  <c r="D676" i="7" a="1"/>
  <c r="E677" i="7"/>
  <c r="D676" i="7" l="1"/>
  <c r="E678" i="7"/>
  <c r="D677" i="7" a="1"/>
  <c r="D677" i="7" l="1"/>
  <c r="E679" i="7"/>
  <c r="D678" i="7" a="1"/>
  <c r="D678" i="7" l="1"/>
  <c r="D679" i="7" a="1"/>
  <c r="E680" i="7"/>
  <c r="D679" i="7" l="1"/>
  <c r="E681" i="7"/>
  <c r="D680" i="7" a="1"/>
  <c r="D680" i="7" l="1"/>
  <c r="E682" i="7"/>
  <c r="D681" i="7" a="1"/>
  <c r="D681" i="7" l="1"/>
  <c r="D682" i="7" a="1"/>
  <c r="E683" i="7"/>
  <c r="D682" i="7" l="1"/>
  <c r="E684" i="7"/>
  <c r="D683" i="7" a="1"/>
  <c r="D683" i="7" l="1"/>
  <c r="D684" i="7" a="1"/>
  <c r="E685" i="7"/>
  <c r="D684" i="7" l="1"/>
  <c r="E686" i="7"/>
  <c r="D685" i="7" a="1"/>
  <c r="D685" i="7" l="1"/>
  <c r="D686" i="7" a="1"/>
  <c r="E687" i="7"/>
  <c r="D686" i="7" l="1"/>
  <c r="E688" i="7"/>
  <c r="D687" i="7" a="1"/>
  <c r="D687" i="7" l="1"/>
  <c r="E689" i="7"/>
  <c r="D688" i="7" a="1"/>
  <c r="D688" i="7" l="1"/>
  <c r="D689" i="7" a="1"/>
  <c r="E690" i="7"/>
  <c r="D689" i="7" l="1"/>
  <c r="D690" i="7" a="1"/>
  <c r="E691" i="7"/>
  <c r="D690" i="7" l="1"/>
  <c r="D691" i="7" a="1"/>
  <c r="E692" i="7"/>
  <c r="D691" i="7" l="1"/>
  <c r="D692" i="7" a="1"/>
  <c r="E693" i="7"/>
  <c r="D692" i="7" l="1"/>
  <c r="D693" i="7" a="1"/>
  <c r="E694" i="7"/>
  <c r="D693" i="7" l="1"/>
  <c r="D694" i="7" a="1"/>
  <c r="E695" i="7"/>
  <c r="D694" i="7" l="1"/>
  <c r="E696" i="7"/>
  <c r="D695" i="7" a="1"/>
  <c r="D695" i="7" l="1"/>
  <c r="E697" i="7"/>
  <c r="D696" i="7" a="1"/>
  <c r="D696" i="7" l="1"/>
  <c r="D697" i="7" a="1"/>
  <c r="E698" i="7"/>
  <c r="D697" i="7" l="1"/>
  <c r="E699" i="7"/>
  <c r="D698" i="7" a="1"/>
  <c r="D698" i="7" l="1"/>
  <c r="E700" i="7"/>
  <c r="D699" i="7" a="1"/>
  <c r="D699" i="7" l="1"/>
  <c r="D700" i="7" a="1"/>
  <c r="E701" i="7"/>
  <c r="D700" i="7" l="1"/>
  <c r="E702" i="7"/>
  <c r="D701" i="7" a="1"/>
  <c r="D701" i="7" l="1"/>
  <c r="E703" i="7"/>
  <c r="D702" i="7" a="1"/>
  <c r="D702" i="7" l="1"/>
  <c r="E704" i="7"/>
  <c r="D703" i="7" a="1"/>
  <c r="D703" i="7" l="1"/>
  <c r="D704" i="7" a="1"/>
  <c r="E705" i="7"/>
  <c r="D704" i="7" l="1"/>
  <c r="E706" i="7"/>
  <c r="D705" i="7" a="1"/>
  <c r="D705" i="7" l="1"/>
  <c r="E707" i="7"/>
  <c r="D706" i="7" a="1"/>
  <c r="D706" i="7" l="1"/>
  <c r="E708" i="7"/>
  <c r="D707" i="7" a="1"/>
  <c r="D707" i="7" l="1"/>
  <c r="E709" i="7"/>
  <c r="D708" i="7" a="1"/>
  <c r="D708" i="7" l="1"/>
  <c r="D709" i="7" a="1"/>
  <c r="E710" i="7"/>
  <c r="D709" i="7" l="1"/>
  <c r="D710" i="7" a="1"/>
  <c r="E711" i="7"/>
  <c r="D710" i="7" l="1"/>
  <c r="D711" i="7" a="1"/>
  <c r="E712" i="7"/>
  <c r="D711" i="7" l="1"/>
  <c r="E713" i="7"/>
  <c r="D712" i="7" a="1"/>
  <c r="D712" i="7" l="1"/>
  <c r="D713" i="7" a="1"/>
  <c r="E714" i="7"/>
  <c r="D713" i="7" l="1"/>
  <c r="E715" i="7"/>
  <c r="D714" i="7" a="1"/>
  <c r="D714" i="7" l="1"/>
  <c r="E716" i="7"/>
  <c r="D715" i="7" a="1"/>
  <c r="D715" i="7" l="1"/>
  <c r="D716" i="7" a="1"/>
  <c r="E717" i="7"/>
  <c r="D716" i="7" l="1"/>
  <c r="D717" i="7" a="1"/>
  <c r="E718" i="7"/>
  <c r="D717" i="7" l="1"/>
  <c r="D718" i="7" a="1"/>
  <c r="E719" i="7"/>
  <c r="D718" i="7" l="1"/>
  <c r="E720" i="7"/>
  <c r="D719" i="7" a="1"/>
  <c r="D719" i="7" l="1"/>
  <c r="E721" i="7"/>
  <c r="D720" i="7" a="1"/>
  <c r="D720" i="7" l="1"/>
  <c r="E722" i="7"/>
  <c r="D721" i="7" a="1"/>
  <c r="D721" i="7" l="1"/>
  <c r="E723" i="7"/>
  <c r="D722" i="7" a="1"/>
  <c r="D722" i="7" l="1"/>
  <c r="E724" i="7"/>
  <c r="D723" i="7" a="1"/>
  <c r="D723" i="7" l="1"/>
  <c r="E725" i="7"/>
  <c r="D724" i="7" a="1"/>
  <c r="D724" i="7" l="1"/>
  <c r="E726" i="7"/>
  <c r="D725" i="7" a="1"/>
  <c r="D725" i="7" l="1"/>
  <c r="E727" i="7"/>
  <c r="D726" i="7" a="1"/>
  <c r="D726" i="7" l="1"/>
  <c r="E728" i="7"/>
  <c r="D727" i="7" a="1"/>
  <c r="D727" i="7" l="1"/>
  <c r="E729" i="7"/>
  <c r="D728" i="7" a="1"/>
  <c r="D728" i="7" l="1"/>
  <c r="D729" i="7" a="1"/>
  <c r="E730" i="7"/>
  <c r="D729" i="7" l="1"/>
  <c r="D730" i="7" a="1"/>
  <c r="E731" i="7"/>
  <c r="D730" i="7" l="1"/>
  <c r="E732" i="7"/>
  <c r="D731" i="7" a="1"/>
  <c r="D731" i="7" l="1"/>
  <c r="D732" i="7" a="1"/>
  <c r="E733" i="7"/>
  <c r="D732" i="7" l="1"/>
  <c r="E734" i="7"/>
  <c r="D733" i="7" a="1"/>
  <c r="D733" i="7" l="1"/>
  <c r="E735" i="7"/>
  <c r="D734" i="7" a="1"/>
  <c r="D734" i="7" l="1"/>
  <c r="D735" i="7" a="1"/>
  <c r="E736" i="7"/>
  <c r="D735" i="7" l="1"/>
  <c r="E737" i="7"/>
  <c r="D736" i="7" a="1"/>
  <c r="D736" i="7" l="1"/>
  <c r="E738" i="7"/>
  <c r="D737" i="7" a="1"/>
  <c r="D737" i="7" l="1"/>
  <c r="D738" i="7" a="1"/>
  <c r="E739" i="7"/>
  <c r="D738" i="7" l="1"/>
  <c r="D739" i="7" a="1"/>
  <c r="E740" i="7"/>
  <c r="D739" i="7" l="1"/>
  <c r="E741" i="7"/>
  <c r="D740" i="7" a="1"/>
  <c r="D740" i="7" l="1"/>
  <c r="E742" i="7"/>
  <c r="D741" i="7" a="1"/>
  <c r="D741" i="7" l="1"/>
  <c r="D742" i="7" a="1"/>
  <c r="E743" i="7"/>
  <c r="D742" i="7" l="1"/>
  <c r="D743" i="7" a="1"/>
  <c r="E744" i="7"/>
  <c r="D743" i="7" l="1"/>
  <c r="D744" i="7" a="1"/>
  <c r="E745" i="7"/>
  <c r="D744" i="7" l="1"/>
  <c r="D745" i="7" a="1"/>
  <c r="E746" i="7"/>
  <c r="D745" i="7" l="1"/>
  <c r="D746" i="7" a="1"/>
  <c r="E747" i="7"/>
  <c r="D746" i="7" l="1"/>
  <c r="E748" i="7"/>
  <c r="D747" i="7" a="1"/>
  <c r="D747" i="7" l="1"/>
  <c r="D748" i="7" a="1"/>
  <c r="E749" i="7"/>
  <c r="D748" i="7" l="1"/>
  <c r="D749" i="7" a="1"/>
  <c r="E750" i="7"/>
  <c r="D749" i="7" l="1"/>
  <c r="D750" i="7" a="1"/>
  <c r="E751" i="7"/>
  <c r="D750" i="7" l="1"/>
  <c r="E752" i="7"/>
  <c r="D751" i="7" a="1"/>
  <c r="D751" i="7" l="1"/>
  <c r="D752" i="7" a="1"/>
  <c r="E753" i="7"/>
  <c r="D752" i="7" l="1"/>
  <c r="E754" i="7"/>
  <c r="D753" i="7" a="1"/>
  <c r="D753" i="7" l="1"/>
  <c r="E755" i="7"/>
  <c r="D754" i="7" a="1"/>
  <c r="D754" i="7" l="1"/>
  <c r="D755" i="7" a="1"/>
  <c r="E756" i="7"/>
  <c r="D755" i="7" l="1"/>
  <c r="D756" i="7" a="1"/>
  <c r="E757" i="7"/>
  <c r="D756" i="7" l="1"/>
  <c r="D757" i="7" a="1"/>
  <c r="E758" i="7"/>
  <c r="D757" i="7" l="1"/>
  <c r="D758" i="7" a="1"/>
  <c r="E759" i="7"/>
  <c r="D758" i="7" l="1"/>
  <c r="E760" i="7"/>
  <c r="D759" i="7" a="1"/>
  <c r="D759" i="7" l="1"/>
  <c r="E761" i="7"/>
  <c r="D760" i="7" a="1"/>
  <c r="D760" i="7" l="1"/>
  <c r="D761" i="7" a="1"/>
  <c r="E762" i="7"/>
  <c r="D761" i="7" l="1"/>
  <c r="E763" i="7"/>
  <c r="D762" i="7" a="1"/>
  <c r="D762" i="7" l="1"/>
  <c r="D763" i="7" a="1"/>
  <c r="E764" i="7"/>
  <c r="D763" i="7" l="1"/>
  <c r="E765" i="7"/>
  <c r="D764" i="7" a="1"/>
  <c r="D764" i="7" l="1"/>
  <c r="E766" i="7"/>
  <c r="D765" i="7" a="1"/>
  <c r="D765" i="7" l="1"/>
  <c r="E767" i="7"/>
  <c r="D766" i="7" a="1"/>
  <c r="D766" i="7" l="1"/>
  <c r="D767" i="7" a="1"/>
  <c r="E768" i="7"/>
  <c r="D767" i="7" l="1"/>
  <c r="E769" i="7"/>
  <c r="D768" i="7" a="1"/>
  <c r="D768" i="7" l="1"/>
  <c r="D769" i="7" a="1"/>
  <c r="E770" i="7"/>
  <c r="D769" i="7" l="1"/>
  <c r="D770" i="7" a="1"/>
  <c r="E771" i="7"/>
  <c r="D770" i="7" l="1"/>
  <c r="E772" i="7"/>
  <c r="D771" i="7" a="1"/>
  <c r="D771" i="7" l="1"/>
  <c r="E773" i="7"/>
  <c r="D772" i="7" a="1"/>
  <c r="D772" i="7" l="1"/>
  <c r="E774" i="7"/>
  <c r="D773" i="7" a="1"/>
  <c r="D773" i="7" l="1"/>
  <c r="D774" i="7" a="1"/>
  <c r="E775" i="7"/>
  <c r="D774" i="7" l="1"/>
  <c r="E776" i="7"/>
  <c r="D775" i="7" a="1"/>
  <c r="D775" i="7" l="1"/>
  <c r="E777" i="7"/>
  <c r="D776" i="7" a="1"/>
  <c r="D776" i="7" l="1"/>
  <c r="D777" i="7" a="1"/>
  <c r="E778" i="7"/>
  <c r="D777" i="7" l="1"/>
  <c r="E779" i="7"/>
  <c r="D778" i="7" a="1"/>
  <c r="D778" i="7" l="1"/>
  <c r="E780" i="7"/>
  <c r="D779" i="7" a="1"/>
  <c r="D779" i="7" l="1"/>
  <c r="D780" i="7" a="1"/>
  <c r="E781" i="7"/>
  <c r="D780" i="7" l="1"/>
  <c r="D781" i="7" a="1"/>
  <c r="E782" i="7"/>
  <c r="D781" i="7" l="1"/>
  <c r="E783" i="7"/>
  <c r="D782" i="7" a="1"/>
  <c r="D782" i="7" l="1"/>
  <c r="D783" i="7" a="1"/>
  <c r="E784" i="7"/>
  <c r="D783" i="7" l="1"/>
  <c r="D784" i="7" a="1"/>
  <c r="E785" i="7"/>
  <c r="D784" i="7" l="1"/>
  <c r="E786" i="7"/>
  <c r="D785" i="7" a="1"/>
  <c r="D785" i="7" l="1"/>
  <c r="D786" i="7" a="1"/>
  <c r="E787" i="7"/>
  <c r="D786" i="7" l="1"/>
  <c r="D787" i="7" a="1"/>
  <c r="E788" i="7"/>
  <c r="D787" i="7" l="1"/>
  <c r="E789" i="7"/>
  <c r="D788" i="7" a="1"/>
  <c r="D788" i="7" l="1"/>
  <c r="E790" i="7"/>
  <c r="D789" i="7" a="1"/>
  <c r="D789" i="7" l="1"/>
  <c r="D790" i="7" a="1"/>
  <c r="E791" i="7"/>
  <c r="D790" i="7" l="1"/>
  <c r="D791" i="7" a="1"/>
  <c r="E792" i="7"/>
  <c r="D791" i="7" l="1"/>
  <c r="E793" i="7"/>
  <c r="D792" i="7" a="1"/>
  <c r="D792" i="7" l="1"/>
  <c r="E794" i="7"/>
  <c r="D793" i="7" a="1"/>
  <c r="D793" i="7" l="1"/>
  <c r="D794" i="7" a="1"/>
  <c r="E795" i="7"/>
  <c r="D794" i="7" l="1"/>
  <c r="E796" i="7"/>
  <c r="D795" i="7" a="1"/>
  <c r="D795" i="7" l="1"/>
  <c r="E797" i="7"/>
  <c r="D796" i="7" a="1"/>
  <c r="D796" i="7" l="1"/>
  <c r="D797" i="7" a="1"/>
  <c r="E798" i="7"/>
  <c r="D797" i="7" l="1"/>
  <c r="D798" i="7" a="1"/>
  <c r="E799" i="7"/>
  <c r="D798" i="7" l="1"/>
  <c r="E800" i="7"/>
  <c r="D799" i="7" a="1"/>
  <c r="D799" i="7" l="1"/>
  <c r="D800" i="7" a="1"/>
  <c r="E801" i="7"/>
  <c r="D800" i="7" l="1"/>
  <c r="E802" i="7"/>
  <c r="D801" i="7" a="1"/>
  <c r="D801" i="7" l="1"/>
  <c r="D802" i="7" a="1"/>
  <c r="E803" i="7"/>
  <c r="D802" i="7" l="1"/>
  <c r="D803" i="7" a="1"/>
  <c r="E804" i="7"/>
  <c r="D803" i="7" l="1"/>
  <c r="D804" i="7" a="1"/>
  <c r="E805" i="7"/>
  <c r="D804" i="7" l="1"/>
  <c r="D805" i="7" a="1"/>
  <c r="E806" i="7"/>
  <c r="D805" i="7" l="1"/>
  <c r="E807" i="7"/>
  <c r="D806" i="7" a="1"/>
  <c r="D806" i="7" l="1"/>
  <c r="D807" i="7" a="1"/>
  <c r="E808" i="7"/>
  <c r="D807" i="7" l="1"/>
  <c r="D808" i="7" a="1"/>
  <c r="E809" i="7"/>
  <c r="D808" i="7" l="1"/>
  <c r="D809" i="7" a="1"/>
  <c r="E810" i="7"/>
  <c r="D809" i="7" l="1"/>
  <c r="E811" i="7"/>
  <c r="D810" i="7" a="1"/>
  <c r="D810" i="7" l="1"/>
  <c r="D811" i="7" a="1"/>
  <c r="E812" i="7"/>
  <c r="D811" i="7" l="1"/>
  <c r="D812" i="7" a="1"/>
  <c r="E813" i="7"/>
  <c r="D812" i="7" l="1"/>
  <c r="E814" i="7"/>
  <c r="D813" i="7" a="1"/>
  <c r="D813" i="7" l="1"/>
  <c r="D814" i="7" a="1"/>
  <c r="E815" i="7"/>
  <c r="D814" i="7" l="1"/>
  <c r="D815" i="7" a="1"/>
  <c r="E816" i="7"/>
  <c r="D815" i="7" l="1"/>
  <c r="D816" i="7" a="1"/>
  <c r="E817" i="7"/>
  <c r="D816" i="7" l="1"/>
  <c r="D817" i="7" a="1"/>
  <c r="E818" i="7"/>
  <c r="D817" i="7" l="1"/>
  <c r="E819" i="7"/>
  <c r="D818" i="7" a="1"/>
  <c r="D818" i="7" l="1"/>
  <c r="E820" i="7"/>
  <c r="D819" i="7" a="1"/>
  <c r="D819" i="7" l="1"/>
  <c r="E821" i="7"/>
  <c r="D820" i="7" a="1"/>
  <c r="D820" i="7" l="1"/>
  <c r="E822" i="7"/>
  <c r="D821" i="7" a="1"/>
  <c r="D821" i="7" l="1"/>
  <c r="E823" i="7"/>
  <c r="D822" i="7" a="1"/>
  <c r="D822" i="7" l="1"/>
  <c r="E824" i="7"/>
  <c r="D823" i="7" a="1"/>
  <c r="D823" i="7" l="1"/>
  <c r="D824" i="7" a="1"/>
  <c r="E825" i="7"/>
  <c r="D824" i="7" l="1"/>
  <c r="E826" i="7"/>
  <c r="D825" i="7" a="1"/>
  <c r="D825" i="7" l="1"/>
  <c r="D826" i="7" a="1"/>
  <c r="E827" i="7"/>
  <c r="D826" i="7" l="1"/>
  <c r="D827" i="7" a="1"/>
  <c r="E828" i="7"/>
  <c r="D827" i="7" l="1"/>
  <c r="D828" i="7" a="1"/>
  <c r="E829" i="7"/>
  <c r="D828" i="7" l="1"/>
  <c r="D829" i="7" a="1"/>
  <c r="E830" i="7"/>
  <c r="D829" i="7" l="1"/>
  <c r="D830" i="7" a="1"/>
  <c r="E831" i="7"/>
  <c r="D830" i="7" l="1"/>
  <c r="D831" i="7" a="1"/>
  <c r="E832" i="7"/>
  <c r="D831" i="7" l="1"/>
  <c r="D832" i="7" a="1"/>
  <c r="E833" i="7"/>
  <c r="D832" i="7" l="1"/>
  <c r="E834" i="7"/>
  <c r="D833" i="7" a="1"/>
  <c r="D833" i="7" l="1"/>
  <c r="E835" i="7"/>
  <c r="D834" i="7" a="1"/>
  <c r="D834" i="7" l="1"/>
  <c r="E836" i="7"/>
  <c r="D835" i="7" a="1"/>
  <c r="D835" i="7" l="1"/>
  <c r="E837" i="7"/>
  <c r="D836" i="7" a="1"/>
  <c r="D836" i="7" l="1"/>
  <c r="D837" i="7" a="1"/>
  <c r="E838" i="7"/>
  <c r="D837" i="7" l="1"/>
  <c r="E839" i="7"/>
  <c r="D838" i="7" a="1"/>
  <c r="D838" i="7" l="1"/>
  <c r="E840" i="7"/>
  <c r="D839" i="7" a="1"/>
  <c r="D839" i="7" l="1"/>
  <c r="D840" i="7" a="1"/>
  <c r="E841" i="7"/>
  <c r="D840" i="7" l="1"/>
  <c r="E842" i="7"/>
  <c r="D841" i="7" a="1"/>
  <c r="D841" i="7" l="1"/>
  <c r="E843" i="7"/>
  <c r="D842" i="7" a="1"/>
  <c r="D842" i="7" l="1"/>
  <c r="D843" i="7" a="1"/>
  <c r="E844" i="7"/>
  <c r="D843" i="7" l="1"/>
  <c r="D844" i="7" a="1"/>
  <c r="E845" i="7"/>
  <c r="D844" i="7" l="1"/>
  <c r="D845" i="7" a="1"/>
  <c r="E846" i="7"/>
  <c r="D845" i="7" l="1"/>
  <c r="D846" i="7" a="1"/>
  <c r="E847" i="7"/>
  <c r="D846" i="7" l="1"/>
  <c r="E848" i="7"/>
  <c r="D847" i="7" a="1"/>
  <c r="D847" i="7" l="1"/>
  <c r="E849" i="7"/>
  <c r="D848" i="7" a="1"/>
  <c r="D848" i="7" l="1"/>
  <c r="E850" i="7"/>
  <c r="D849" i="7" a="1"/>
  <c r="D849" i="7" l="1"/>
  <c r="D850" i="7" a="1"/>
  <c r="E851" i="7"/>
  <c r="D850" i="7" l="1"/>
  <c r="E852" i="7"/>
  <c r="D851" i="7" a="1"/>
  <c r="D851" i="7" l="1"/>
  <c r="E853" i="7"/>
  <c r="D852" i="7" a="1"/>
  <c r="D852" i="7" l="1"/>
  <c r="D853" i="7" a="1"/>
  <c r="E854" i="7"/>
  <c r="D853" i="7" l="1"/>
  <c r="E855" i="7"/>
  <c r="D854" i="7" a="1"/>
  <c r="D854" i="7" l="1"/>
  <c r="D855" i="7" a="1"/>
  <c r="E856" i="7"/>
  <c r="D855" i="7" l="1"/>
  <c r="E857" i="7"/>
  <c r="D856" i="7" a="1"/>
  <c r="D856" i="7" l="1"/>
  <c r="E858" i="7"/>
  <c r="D857" i="7" a="1"/>
  <c r="D857" i="7" l="1"/>
  <c r="E859" i="7"/>
  <c r="D858" i="7" a="1"/>
  <c r="D858" i="7" l="1"/>
  <c r="E860" i="7"/>
  <c r="D859" i="7" a="1"/>
  <c r="D859" i="7" l="1"/>
  <c r="E861" i="7"/>
  <c r="D860" i="7" a="1"/>
  <c r="D860" i="7" l="1"/>
  <c r="E862" i="7"/>
  <c r="D861" i="7" a="1"/>
  <c r="D861" i="7" l="1"/>
  <c r="E863" i="7"/>
  <c r="D862" i="7" a="1"/>
  <c r="D862" i="7" l="1"/>
  <c r="D863" i="7" a="1"/>
  <c r="E864" i="7"/>
  <c r="D863" i="7" l="1"/>
  <c r="E865" i="7"/>
  <c r="D864" i="7" a="1"/>
  <c r="D864" i="7" l="1"/>
  <c r="E866" i="7"/>
  <c r="D865" i="7" a="1"/>
  <c r="D865" i="7" l="1"/>
  <c r="E867" i="7"/>
  <c r="D866" i="7" a="1"/>
  <c r="D866" i="7" l="1"/>
  <c r="E868" i="7"/>
  <c r="D867" i="7" a="1"/>
  <c r="D867" i="7" l="1"/>
  <c r="E869" i="7"/>
  <c r="D868" i="7" a="1"/>
  <c r="D868" i="7" l="1"/>
  <c r="D869" i="7" a="1"/>
  <c r="E870" i="7"/>
  <c r="D869" i="7" l="1"/>
  <c r="D870" i="7" a="1"/>
  <c r="E871" i="7"/>
  <c r="D870" i="7" l="1"/>
  <c r="E872" i="7"/>
  <c r="D871" i="7" a="1"/>
  <c r="D871" i="7" l="1"/>
  <c r="E873" i="7"/>
  <c r="D872" i="7" a="1"/>
  <c r="D872" i="7" l="1"/>
  <c r="D873" i="7" a="1"/>
  <c r="E874" i="7"/>
  <c r="D873" i="7" l="1"/>
  <c r="D874" i="7" a="1"/>
  <c r="E875" i="7"/>
  <c r="D874" i="7" l="1"/>
  <c r="E876" i="7"/>
  <c r="D875" i="7" a="1"/>
  <c r="D875" i="7" l="1"/>
  <c r="E877" i="7"/>
  <c r="D876" i="7" a="1"/>
  <c r="D876" i="7" l="1"/>
  <c r="D877" i="7" a="1"/>
  <c r="E878" i="7"/>
  <c r="D877" i="7" l="1"/>
  <c r="E879" i="7"/>
  <c r="D878" i="7" a="1"/>
  <c r="D878" i="7" l="1"/>
  <c r="D879" i="7" a="1"/>
  <c r="E880" i="7"/>
  <c r="D879" i="7" l="1"/>
  <c r="D880" i="7" a="1"/>
  <c r="E881" i="7"/>
  <c r="D880" i="7" l="1"/>
  <c r="D881" i="7" a="1"/>
  <c r="E882" i="7"/>
  <c r="D881" i="7" l="1"/>
  <c r="D882" i="7" a="1"/>
  <c r="E883" i="7"/>
  <c r="D882" i="7" l="1"/>
  <c r="D883" i="7" a="1"/>
  <c r="E884" i="7"/>
  <c r="D883" i="7" l="1"/>
  <c r="D884" i="7" a="1"/>
  <c r="E885" i="7"/>
  <c r="D884" i="7" l="1"/>
  <c r="D885" i="7" a="1"/>
  <c r="E886" i="7"/>
  <c r="D885" i="7" l="1"/>
  <c r="E887" i="7"/>
  <c r="D886" i="7" a="1"/>
  <c r="D886" i="7" l="1"/>
  <c r="D887" i="7" a="1"/>
  <c r="E888" i="7"/>
  <c r="D887" i="7" l="1"/>
  <c r="E889" i="7"/>
  <c r="D888" i="7" a="1"/>
  <c r="D888" i="7" l="1"/>
  <c r="D889" i="7" a="1"/>
  <c r="E890" i="7"/>
  <c r="D889" i="7" l="1"/>
  <c r="E891" i="7"/>
  <c r="D890" i="7" a="1"/>
  <c r="D890" i="7" l="1"/>
  <c r="D891" i="7" a="1"/>
  <c r="E892" i="7"/>
  <c r="D891" i="7" l="1"/>
  <c r="D892" i="7" a="1"/>
  <c r="E893" i="7"/>
  <c r="D892" i="7" l="1"/>
  <c r="D893" i="7" a="1"/>
  <c r="E894" i="7"/>
  <c r="D893" i="7" l="1"/>
  <c r="E895" i="7"/>
  <c r="D894" i="7" a="1"/>
  <c r="D894" i="7" l="1"/>
  <c r="D895" i="7" a="1"/>
  <c r="E896" i="7"/>
  <c r="D895" i="7" l="1"/>
  <c r="D896" i="7" a="1"/>
  <c r="E897" i="7"/>
  <c r="D896" i="7" l="1"/>
  <c r="E898" i="7"/>
  <c r="D897" i="7" a="1"/>
  <c r="D897" i="7" l="1"/>
  <c r="E899" i="7"/>
  <c r="D898" i="7" a="1"/>
  <c r="D898" i="7" l="1"/>
  <c r="E900" i="7"/>
  <c r="D899" i="7" a="1"/>
  <c r="D899" i="7" l="1"/>
  <c r="E901" i="7"/>
  <c r="D900" i="7" a="1"/>
  <c r="D900" i="7" l="1"/>
  <c r="E902" i="7"/>
  <c r="D901" i="7" a="1"/>
  <c r="D901" i="7" l="1"/>
  <c r="E903" i="7"/>
  <c r="D902" i="7" a="1"/>
  <c r="D902" i="7" l="1"/>
  <c r="E904" i="7"/>
  <c r="D903" i="7" a="1"/>
  <c r="D903" i="7" l="1"/>
  <c r="E905" i="7"/>
  <c r="D904" i="7" a="1"/>
  <c r="D904" i="7" l="1"/>
  <c r="E906" i="7"/>
  <c r="D905" i="7" a="1"/>
  <c r="D905" i="7" l="1"/>
  <c r="E907" i="7"/>
  <c r="D906" i="7" a="1"/>
  <c r="D906" i="7" l="1"/>
  <c r="D907" i="7" a="1"/>
  <c r="E908" i="7"/>
  <c r="D907" i="7" l="1"/>
  <c r="E909" i="7"/>
  <c r="D908" i="7" a="1"/>
  <c r="D908" i="7" l="1"/>
  <c r="D909" i="7" a="1"/>
  <c r="E910" i="7"/>
  <c r="D909" i="7" l="1"/>
  <c r="E911" i="7"/>
  <c r="D910" i="7" a="1"/>
  <c r="D910" i="7" l="1"/>
  <c r="E912" i="7"/>
  <c r="D911" i="7" a="1"/>
  <c r="D911" i="7" l="1"/>
  <c r="D912" i="7" a="1"/>
  <c r="E913" i="7"/>
  <c r="D912" i="7" l="1"/>
  <c r="D913" i="7" a="1"/>
  <c r="E914" i="7"/>
  <c r="D913" i="7" l="1"/>
  <c r="E915" i="7"/>
  <c r="D914" i="7" a="1"/>
  <c r="D914" i="7" l="1"/>
  <c r="E916" i="7"/>
  <c r="D915" i="7" a="1"/>
  <c r="D915" i="7" l="1"/>
  <c r="D916" i="7" a="1"/>
  <c r="E917" i="7"/>
  <c r="D916" i="7" l="1"/>
  <c r="D917" i="7" a="1"/>
  <c r="E918" i="7"/>
  <c r="D917" i="7" l="1"/>
  <c r="E919" i="7"/>
  <c r="D918" i="7" a="1"/>
  <c r="D918" i="7" l="1"/>
  <c r="E920" i="7"/>
  <c r="D919" i="7" a="1"/>
  <c r="D919" i="7" l="1"/>
  <c r="E921" i="7"/>
  <c r="D920" i="7" a="1"/>
  <c r="D920" i="7" l="1"/>
  <c r="D921" i="7" a="1"/>
  <c r="E922" i="7"/>
  <c r="D921" i="7" l="1"/>
  <c r="D922" i="7" a="1"/>
  <c r="E923" i="7"/>
  <c r="D922" i="7" l="1"/>
  <c r="D923" i="7" a="1"/>
  <c r="E924" i="7"/>
  <c r="D923" i="7" l="1"/>
  <c r="D924" i="7" a="1"/>
  <c r="E925" i="7"/>
  <c r="D924" i="7" l="1"/>
  <c r="E926" i="7"/>
  <c r="D925" i="7" a="1"/>
  <c r="D925" i="7" l="1"/>
  <c r="E927" i="7"/>
  <c r="D926" i="7" a="1"/>
  <c r="D926" i="7" l="1"/>
  <c r="E928" i="7"/>
  <c r="D927" i="7" a="1"/>
  <c r="D927" i="7" l="1"/>
  <c r="E929" i="7"/>
  <c r="D928" i="7" a="1"/>
  <c r="D928" i="7" l="1"/>
  <c r="D929" i="7" a="1"/>
  <c r="E930" i="7"/>
  <c r="D929" i="7" l="1"/>
  <c r="E931" i="7"/>
  <c r="D930" i="7" a="1"/>
  <c r="D930" i="7" l="1"/>
  <c r="D931" i="7" a="1"/>
  <c r="E932" i="7"/>
  <c r="D931" i="7" l="1"/>
  <c r="D932" i="7" a="1"/>
  <c r="E933" i="7"/>
  <c r="D932" i="7" l="1"/>
  <c r="D933" i="7" a="1"/>
  <c r="E934" i="7"/>
  <c r="D933" i="7" l="1"/>
  <c r="E935" i="7"/>
  <c r="D934" i="7" a="1"/>
  <c r="D934" i="7" l="1"/>
  <c r="E936" i="7"/>
  <c r="D935" i="7" a="1"/>
  <c r="D935" i="7" l="1"/>
  <c r="D936" i="7" a="1"/>
  <c r="E937" i="7"/>
  <c r="D936" i="7" l="1"/>
  <c r="D937" i="7" a="1"/>
  <c r="E938" i="7"/>
  <c r="D937" i="7" l="1"/>
  <c r="E939" i="7"/>
  <c r="D938" i="7" a="1"/>
  <c r="D938" i="7" l="1"/>
  <c r="D939" i="7" a="1"/>
  <c r="E940" i="7"/>
  <c r="D939" i="7" l="1"/>
  <c r="E941" i="7"/>
  <c r="D940" i="7" a="1"/>
  <c r="D940" i="7" l="1"/>
  <c r="E942" i="7"/>
  <c r="D941" i="7" a="1"/>
  <c r="D941" i="7" l="1"/>
  <c r="E943" i="7"/>
  <c r="D942" i="7" a="1"/>
  <c r="D942" i="7" l="1"/>
  <c r="D943" i="7" a="1"/>
  <c r="E944" i="7"/>
  <c r="D943" i="7" l="1"/>
  <c r="D944" i="7" a="1"/>
  <c r="E945" i="7"/>
  <c r="D944" i="7" l="1"/>
  <c r="E946" i="7"/>
  <c r="D945" i="7" a="1"/>
  <c r="D945" i="7" l="1"/>
  <c r="E947" i="7"/>
  <c r="D946" i="7" a="1"/>
  <c r="D946" i="7" l="1"/>
  <c r="D947" i="7" a="1"/>
  <c r="E948" i="7"/>
  <c r="D947" i="7" l="1"/>
  <c r="E949" i="7"/>
  <c r="D948" i="7" a="1"/>
  <c r="D948" i="7" l="1"/>
  <c r="D949" i="7" a="1"/>
  <c r="E950" i="7"/>
  <c r="D949" i="7" l="1"/>
  <c r="E951" i="7"/>
  <c r="D950" i="7" a="1"/>
  <c r="D950" i="7" l="1"/>
  <c r="E952" i="7"/>
  <c r="D951" i="7" a="1"/>
  <c r="D951" i="7" l="1"/>
  <c r="D952" i="7" a="1"/>
  <c r="E953" i="7"/>
  <c r="D952" i="7" l="1"/>
  <c r="E954" i="7"/>
  <c r="D953" i="7" a="1"/>
  <c r="D953" i="7" l="1"/>
  <c r="D954" i="7" a="1"/>
  <c r="E955" i="7"/>
  <c r="D954" i="7" l="1"/>
  <c r="E956" i="7"/>
  <c r="D955" i="7" a="1"/>
  <c r="D955" i="7" l="1"/>
  <c r="D956" i="7" a="1"/>
  <c r="E957" i="7"/>
  <c r="D956" i="7" l="1"/>
  <c r="E958" i="7"/>
  <c r="D957" i="7" a="1"/>
  <c r="D957" i="7" l="1"/>
  <c r="E959" i="7"/>
  <c r="D958" i="7" a="1"/>
  <c r="D958" i="7" l="1"/>
  <c r="E960" i="7"/>
  <c r="D959" i="7" a="1"/>
  <c r="D959" i="7" l="1"/>
  <c r="E961" i="7"/>
  <c r="D960" i="7" a="1"/>
  <c r="D960" i="7" l="1"/>
  <c r="D961" i="7" a="1"/>
  <c r="E962" i="7"/>
  <c r="D961" i="7" l="1"/>
  <c r="D962" i="7" a="1"/>
  <c r="E963" i="7"/>
  <c r="D962" i="7" l="1"/>
  <c r="D963" i="7" a="1"/>
  <c r="E964" i="7"/>
  <c r="D963" i="7" l="1"/>
  <c r="E965" i="7"/>
  <c r="D964" i="7" a="1"/>
  <c r="D964" i="7" l="1"/>
  <c r="D965" i="7" a="1"/>
  <c r="E966" i="7"/>
  <c r="D965" i="7" l="1"/>
  <c r="E967" i="7"/>
  <c r="D966" i="7" a="1"/>
  <c r="D966" i="7" l="1"/>
  <c r="E968" i="7"/>
  <c r="D967" i="7" a="1"/>
  <c r="D967" i="7" l="1"/>
  <c r="E969" i="7"/>
  <c r="D968" i="7" a="1"/>
  <c r="D968" i="7" l="1"/>
  <c r="D969" i="7" a="1"/>
  <c r="E970" i="7"/>
  <c r="D969" i="7" l="1"/>
  <c r="D970" i="7" a="1"/>
  <c r="E971" i="7"/>
  <c r="D970" i="7" l="1"/>
  <c r="D971" i="7" a="1"/>
  <c r="E972" i="7"/>
  <c r="D971" i="7" l="1"/>
  <c r="D972" i="7" a="1"/>
  <c r="E973" i="7"/>
  <c r="D972" i="7" l="1"/>
  <c r="D973" i="7" a="1"/>
  <c r="E974" i="7"/>
  <c r="D973" i="7" l="1"/>
  <c r="D974" i="7" a="1"/>
  <c r="E975" i="7"/>
  <c r="D974" i="7" l="1"/>
  <c r="E976" i="7"/>
  <c r="D975" i="7" a="1"/>
  <c r="D975" i="7" l="1"/>
  <c r="E977" i="7"/>
  <c r="D976" i="7" a="1"/>
  <c r="D976" i="7" l="1"/>
  <c r="E978" i="7"/>
  <c r="D977" i="7" a="1"/>
  <c r="D977" i="7" l="1"/>
  <c r="D978" i="7" a="1"/>
  <c r="E979" i="7"/>
  <c r="D978" i="7" l="1"/>
  <c r="D979" i="7" a="1"/>
  <c r="E980" i="7"/>
  <c r="D979" i="7" l="1"/>
  <c r="D980" i="7" a="1"/>
  <c r="E981" i="7"/>
  <c r="D980" i="7" l="1"/>
  <c r="D981" i="7" a="1"/>
  <c r="E982" i="7"/>
  <c r="D981" i="7" l="1"/>
  <c r="D982" i="7" a="1"/>
  <c r="E983" i="7"/>
  <c r="D982" i="7" l="1"/>
  <c r="D983" i="7" a="1"/>
  <c r="E984" i="7"/>
  <c r="D983" i="7" l="1"/>
  <c r="E985" i="7"/>
  <c r="D984" i="7" a="1"/>
  <c r="D984" i="7" l="1"/>
  <c r="E986" i="7"/>
  <c r="D985" i="7" a="1"/>
  <c r="D985" i="7" l="1"/>
  <c r="E987" i="7"/>
  <c r="D986" i="7" a="1"/>
  <c r="D986" i="7" l="1"/>
  <c r="E988" i="7"/>
  <c r="D987" i="7" a="1"/>
  <c r="D987" i="7" l="1"/>
  <c r="D988" i="7" a="1"/>
  <c r="E989" i="7"/>
  <c r="D988" i="7" l="1"/>
  <c r="D989" i="7" a="1"/>
  <c r="E990" i="7"/>
  <c r="D989" i="7" l="1"/>
  <c r="D990" i="7" a="1"/>
  <c r="E991" i="7"/>
  <c r="D990" i="7" l="1"/>
  <c r="E992" i="7"/>
  <c r="D991" i="7" a="1"/>
  <c r="D991" i="7" l="1"/>
  <c r="D992" i="7" a="1"/>
  <c r="E993" i="7"/>
  <c r="D992" i="7" l="1"/>
  <c r="D993" i="7" a="1"/>
  <c r="E994" i="7"/>
  <c r="D993" i="7" l="1"/>
  <c r="E995" i="7"/>
  <c r="D994" i="7" a="1"/>
  <c r="D994" i="7" l="1"/>
  <c r="E996" i="7"/>
  <c r="D995" i="7" a="1"/>
  <c r="D995" i="7" l="1"/>
  <c r="E997" i="7"/>
  <c r="D996" i="7" a="1"/>
  <c r="D996" i="7" l="1"/>
  <c r="E998" i="7"/>
  <c r="D997" i="7" a="1"/>
  <c r="D997" i="7" l="1"/>
  <c r="E999" i="7"/>
  <c r="D998" i="7" a="1"/>
  <c r="D998" i="7" l="1"/>
  <c r="E1000" i="7"/>
  <c r="D999" i="7" a="1"/>
  <c r="D999" i="7" l="1"/>
  <c r="D1000" i="7" a="1"/>
  <c r="E1001" i="7"/>
  <c r="D1000" i="7" l="1"/>
  <c r="D1001" i="7" a="1"/>
  <c r="E1002" i="7"/>
  <c r="D1001" i="7" l="1"/>
  <c r="E1003" i="7"/>
  <c r="D1002" i="7" a="1"/>
  <c r="D1002" i="7" l="1"/>
  <c r="E1004" i="7"/>
  <c r="D1003" i="7" a="1"/>
  <c r="D1003" i="7" l="1"/>
  <c r="E1005" i="7"/>
  <c r="D1004" i="7" a="1"/>
  <c r="D1004" i="7" l="1"/>
  <c r="E1006" i="7"/>
  <c r="D1005" i="7" a="1"/>
  <c r="D1005" i="7" l="1"/>
  <c r="E1007" i="7"/>
  <c r="D1006" i="7" a="1"/>
  <c r="D1006" i="7" l="1"/>
  <c r="E1008" i="7"/>
  <c r="D1007" i="7" a="1"/>
  <c r="D1007" i="7" l="1"/>
  <c r="E1009" i="7"/>
  <c r="D1008" i="7" a="1"/>
  <c r="D1008" i="7" l="1"/>
  <c r="D1009" i="7" a="1"/>
  <c r="E1010" i="7"/>
  <c r="D1009" i="7" l="1"/>
  <c r="E1011" i="7"/>
  <c r="D1010" i="7" a="1"/>
  <c r="D1010" i="7" l="1"/>
  <c r="E1012" i="7"/>
  <c r="D1011" i="7" a="1"/>
  <c r="D1011" i="7" l="1"/>
  <c r="E1013" i="7"/>
  <c r="D1012" i="7" a="1"/>
  <c r="D1012" i="7" l="1"/>
  <c r="D1013" i="7" a="1"/>
  <c r="E1014" i="7"/>
  <c r="D1013" i="7" l="1"/>
  <c r="E1015" i="7"/>
  <c r="D1014" i="7" a="1"/>
  <c r="D1014" i="7" l="1"/>
  <c r="D1015" i="7" a="1"/>
  <c r="E1016" i="7"/>
  <c r="D1015" i="7" l="1"/>
  <c r="D1016" i="7" a="1"/>
  <c r="E1017" i="7"/>
  <c r="D1016" i="7" l="1"/>
  <c r="D1017" i="7" a="1"/>
  <c r="E1018" i="7"/>
  <c r="D1017" i="7" l="1"/>
  <c r="D1018" i="7" a="1"/>
  <c r="E1019" i="7"/>
  <c r="D1018" i="7" l="1"/>
  <c r="E1020" i="7"/>
  <c r="D1019" i="7" a="1"/>
  <c r="D1019" i="7" l="1"/>
  <c r="E1021" i="7"/>
  <c r="D1020" i="7" a="1"/>
  <c r="D1020" i="7" l="1"/>
  <c r="D1021" i="7" a="1"/>
  <c r="E1022" i="7"/>
  <c r="D1021" i="7" l="1"/>
  <c r="D1022" i="7" a="1"/>
  <c r="E1023" i="7"/>
  <c r="D1022" i="7" l="1"/>
  <c r="D1023" i="7" a="1"/>
  <c r="E1024" i="7"/>
  <c r="D1023" i="7" l="1"/>
  <c r="E1025" i="7"/>
  <c r="D1024" i="7" a="1"/>
  <c r="D1024" i="7" l="1"/>
  <c r="D1025" i="7" a="1"/>
  <c r="E1026" i="7"/>
  <c r="D1025" i="7" l="1"/>
  <c r="E1027" i="7"/>
  <c r="D1026" i="7" a="1"/>
  <c r="D1026" i="7" l="1"/>
  <c r="D1027" i="7" a="1"/>
  <c r="E1028" i="7"/>
  <c r="D1027" i="7" l="1"/>
  <c r="D1028" i="7" a="1"/>
  <c r="E1029" i="7"/>
  <c r="D1028" i="7" l="1"/>
  <c r="E1030" i="7"/>
  <c r="D1029" i="7" a="1"/>
  <c r="D1029" i="7" l="1"/>
  <c r="E1031" i="7"/>
  <c r="D1030" i="7" a="1"/>
  <c r="D1030" i="7" l="1"/>
  <c r="D1031" i="7" a="1"/>
  <c r="E1032" i="7"/>
  <c r="D1031" i="7" l="1"/>
  <c r="E1033" i="7"/>
  <c r="D1032" i="7" a="1"/>
  <c r="D1032" i="7" l="1"/>
  <c r="D1033" i="7" a="1"/>
  <c r="E1034" i="7"/>
  <c r="D1033" i="7" l="1"/>
  <c r="D1034" i="7" a="1"/>
  <c r="E1035" i="7"/>
  <c r="D1034" i="7" l="1"/>
  <c r="E1036" i="7"/>
  <c r="D1035" i="7" a="1"/>
  <c r="D1035" i="7" l="1"/>
  <c r="E1037" i="7"/>
  <c r="D1036" i="7" a="1"/>
  <c r="D1036" i="7" l="1"/>
  <c r="E1038" i="7"/>
  <c r="D1037" i="7" a="1"/>
  <c r="D1037" i="7" l="1"/>
  <c r="D1038" i="7" a="1"/>
  <c r="E1039" i="7"/>
  <c r="D1038" i="7" l="1"/>
  <c r="D1039" i="7" a="1"/>
  <c r="E1040" i="7"/>
  <c r="D1039" i="7" l="1"/>
  <c r="E1041" i="7"/>
  <c r="D1040" i="7" a="1"/>
  <c r="D1040" i="7" l="1"/>
  <c r="E1042" i="7"/>
  <c r="D1041" i="7" a="1"/>
  <c r="D1041" i="7" l="1"/>
  <c r="E1043" i="7"/>
  <c r="D1042" i="7" a="1"/>
  <c r="D1042" i="7" l="1"/>
  <c r="E1044" i="7"/>
  <c r="D1043" i="7" a="1"/>
  <c r="D1043" i="7" l="1"/>
  <c r="E1045" i="7"/>
  <c r="D1044" i="7" a="1"/>
  <c r="D1044" i="7" l="1"/>
  <c r="D1045" i="7" a="1"/>
  <c r="E1046" i="7"/>
  <c r="D1045" i="7" l="1"/>
  <c r="E1047" i="7"/>
  <c r="D1046" i="7" a="1"/>
  <c r="D1046" i="7" l="1"/>
  <c r="D1047" i="7" a="1"/>
  <c r="E1048" i="7"/>
  <c r="D1047" i="7" l="1"/>
  <c r="E1049" i="7"/>
  <c r="D1048" i="7" a="1"/>
  <c r="D1048" i="7" l="1"/>
  <c r="D1049" i="7" a="1"/>
  <c r="E1050" i="7"/>
  <c r="D1049" i="7" l="1"/>
  <c r="D1050" i="7" a="1"/>
  <c r="E1051" i="7"/>
  <c r="D1050" i="7" l="1"/>
  <c r="E1052" i="7"/>
  <c r="D1051" i="7" a="1"/>
  <c r="D1051" i="7" l="1"/>
  <c r="D1052" i="7" a="1"/>
  <c r="E1053" i="7"/>
  <c r="D1052" i="7" l="1"/>
  <c r="E1054" i="7"/>
  <c r="D1053" i="7" a="1"/>
  <c r="D1053" i="7" l="1"/>
  <c r="D1054" i="7" a="1"/>
  <c r="E1055" i="7"/>
  <c r="D1054" i="7" l="1"/>
  <c r="D1055" i="7" a="1"/>
  <c r="E1056" i="7"/>
  <c r="D1055" i="7" l="1"/>
  <c r="D1056" i="7" a="1"/>
  <c r="E1057" i="7"/>
  <c r="D1056" i="7" l="1"/>
  <c r="E1058" i="7"/>
  <c r="D1057" i="7" a="1"/>
  <c r="D1057" i="7" l="1"/>
  <c r="D1058" i="7" a="1"/>
  <c r="E1059" i="7"/>
  <c r="D1058" i="7" l="1"/>
  <c r="D1059" i="7" a="1"/>
  <c r="E1060" i="7"/>
  <c r="D1059" i="7" l="1"/>
  <c r="D1060" i="7" a="1"/>
  <c r="E1061" i="7"/>
  <c r="D1060" i="7" l="1"/>
  <c r="E1062" i="7"/>
  <c r="D1061" i="7" a="1"/>
  <c r="D1061" i="7" l="1"/>
  <c r="D1062" i="7" a="1"/>
  <c r="E1063" i="7"/>
  <c r="D1062" i="7" l="1"/>
  <c r="E1064" i="7"/>
  <c r="D1063" i="7" a="1"/>
  <c r="D1063" i="7" l="1"/>
  <c r="E1065" i="7"/>
  <c r="D1064" i="7" a="1"/>
  <c r="D1064" i="7" l="1"/>
  <c r="D1065" i="7" a="1"/>
  <c r="E1066" i="7"/>
  <c r="D1065" i="7" l="1"/>
  <c r="D1066" i="7" a="1"/>
  <c r="E1067" i="7"/>
  <c r="D1066" i="7" l="1"/>
  <c r="E1068" i="7"/>
  <c r="D1067" i="7" a="1"/>
  <c r="D1067" i="7" l="1"/>
  <c r="E1069" i="7"/>
  <c r="D1068" i="7" a="1"/>
  <c r="D1068" i="7" l="1"/>
  <c r="E1070" i="7"/>
  <c r="D1069" i="7" a="1"/>
  <c r="D1069" i="7" l="1"/>
  <c r="E1071" i="7"/>
  <c r="D1070" i="7" a="1"/>
  <c r="D1070" i="7" l="1"/>
  <c r="E1072" i="7"/>
  <c r="D1071" i="7" a="1"/>
  <c r="D1071" i="7" l="1"/>
  <c r="E1073" i="7"/>
  <c r="D1072" i="7" a="1"/>
  <c r="D1072" i="7" l="1"/>
  <c r="E1074" i="7"/>
  <c r="D1073" i="7" a="1"/>
  <c r="D1073" i="7" l="1"/>
  <c r="D1074" i="7" a="1"/>
  <c r="E1075" i="7"/>
  <c r="D1074" i="7" l="1"/>
  <c r="E1076" i="7"/>
  <c r="D1075" i="7" a="1"/>
  <c r="D1075" i="7" l="1"/>
  <c r="D1076" i="7" a="1"/>
  <c r="E1077" i="7"/>
  <c r="D1076" i="7" l="1"/>
  <c r="E1078" i="7"/>
  <c r="D1077" i="7" a="1"/>
  <c r="D1077" i="7" l="1"/>
  <c r="D1078" i="7" a="1"/>
  <c r="E1079" i="7"/>
  <c r="D1078" i="7" l="1"/>
  <c r="E1080" i="7"/>
  <c r="D1079" i="7" a="1"/>
  <c r="D1079" i="7" l="1"/>
  <c r="E1081" i="7"/>
  <c r="D1080" i="7" a="1"/>
  <c r="D1080" i="7" l="1"/>
  <c r="D1081" i="7" a="1"/>
  <c r="E1082" i="7"/>
  <c r="D1081" i="7" l="1"/>
  <c r="D1082" i="7" a="1"/>
  <c r="E1083" i="7"/>
  <c r="D1082" i="7" l="1"/>
  <c r="D1083" i="7" a="1"/>
  <c r="E1084" i="7"/>
  <c r="D1083" i="7" l="1"/>
  <c r="D1084" i="7" a="1"/>
  <c r="E1085" i="7"/>
  <c r="D1084" i="7" l="1"/>
  <c r="D1085" i="7" a="1"/>
  <c r="E1086" i="7"/>
  <c r="D1085" i="7" l="1"/>
  <c r="E1087" i="7"/>
  <c r="D1086" i="7" a="1"/>
  <c r="D1086" i="7" l="1"/>
  <c r="E1088" i="7"/>
  <c r="D1087" i="7" a="1"/>
  <c r="D1087" i="7" l="1"/>
  <c r="E1089" i="7"/>
  <c r="D1088" i="7" a="1"/>
  <c r="D1088" i="7" l="1"/>
  <c r="D1089" i="7" a="1"/>
  <c r="E1090" i="7"/>
  <c r="D1089" i="7" l="1"/>
  <c r="D1090" i="7" a="1"/>
  <c r="E1091" i="7"/>
  <c r="D1090" i="7" l="1"/>
  <c r="E1092" i="7"/>
  <c r="D1091" i="7" a="1"/>
  <c r="D1091" i="7" l="1"/>
  <c r="D1092" i="7" a="1"/>
  <c r="E1093" i="7"/>
  <c r="D1092" i="7" l="1"/>
  <c r="E1094" i="7"/>
  <c r="D1093" i="7" a="1"/>
  <c r="D1093" i="7" l="1"/>
  <c r="E1095" i="7"/>
  <c r="D1094" i="7" a="1"/>
  <c r="D1094" i="7" l="1"/>
  <c r="E1096" i="7"/>
  <c r="D1095" i="7" a="1"/>
  <c r="D1095" i="7" l="1"/>
  <c r="D1096" i="7" a="1"/>
  <c r="E1097" i="7"/>
  <c r="D1096" i="7" l="1"/>
  <c r="D1097" i="7" a="1"/>
  <c r="E1098" i="7"/>
  <c r="D1097" i="7" l="1"/>
  <c r="E1099" i="7"/>
  <c r="D1098" i="7" a="1"/>
  <c r="D1098" i="7" l="1"/>
  <c r="E1100" i="7"/>
  <c r="D1099" i="7" a="1"/>
  <c r="D1099" i="7" l="1"/>
  <c r="E1101" i="7"/>
  <c r="D1100" i="7" a="1"/>
  <c r="D1100" i="7" l="1"/>
  <c r="E1102" i="7"/>
  <c r="D1101" i="7" a="1"/>
  <c r="D1101" i="7" l="1"/>
  <c r="E1103" i="7"/>
  <c r="D1102" i="7" a="1"/>
  <c r="D1102" i="7" l="1"/>
  <c r="D1103" i="7" a="1"/>
  <c r="E1104" i="7"/>
  <c r="D1103" i="7" l="1"/>
  <c r="D1104" i="7" a="1"/>
  <c r="E1105" i="7"/>
  <c r="D1104" i="7" l="1"/>
  <c r="D1105" i="7" a="1"/>
  <c r="E1106" i="7"/>
  <c r="D1105" i="7" l="1"/>
  <c r="D1106" i="7" a="1"/>
  <c r="E1107" i="7"/>
  <c r="D1106" i="7" l="1"/>
  <c r="E1108" i="7"/>
  <c r="D1107" i="7" a="1"/>
  <c r="D1107" i="7" l="1"/>
  <c r="E1109" i="7"/>
  <c r="D1108" i="7" a="1"/>
  <c r="D1108" i="7" l="1"/>
  <c r="D1109" i="7" a="1"/>
  <c r="E1110" i="7"/>
  <c r="D1109" i="7" l="1"/>
  <c r="D1110" i="7" a="1"/>
  <c r="E1111" i="7"/>
  <c r="D1110" i="7" l="1"/>
  <c r="E1112" i="7"/>
  <c r="D1111" i="7" a="1"/>
  <c r="D1111" i="7" l="1"/>
  <c r="D1112" i="7" a="1"/>
  <c r="E1113" i="7"/>
  <c r="D1112" i="7" l="1"/>
  <c r="D1113" i="7" a="1"/>
  <c r="E1114" i="7"/>
  <c r="D1113" i="7" l="1"/>
  <c r="E1115" i="7"/>
  <c r="D1114" i="7" a="1"/>
  <c r="D1114" i="7" l="1"/>
  <c r="E1116" i="7"/>
  <c r="D1115" i="7" a="1"/>
  <c r="D1115" i="7" l="1"/>
  <c r="D1116" i="7" a="1"/>
  <c r="E1117" i="7"/>
  <c r="D1116" i="7" l="1"/>
  <c r="E1118" i="7"/>
  <c r="D1117" i="7" a="1"/>
  <c r="D1117" i="7" l="1"/>
  <c r="E1119" i="7"/>
  <c r="D1118" i="7" a="1"/>
  <c r="D1118" i="7" l="1"/>
  <c r="E1120" i="7"/>
  <c r="D1119" i="7" a="1"/>
  <c r="D1119" i="7" l="1"/>
  <c r="E1121" i="7"/>
  <c r="D1120" i="7" a="1"/>
  <c r="D1120" i="7" l="1"/>
  <c r="D1121" i="7" a="1"/>
  <c r="E1122" i="7"/>
  <c r="D1121" i="7" l="1"/>
  <c r="D1122" i="7" a="1"/>
  <c r="E1123" i="7"/>
  <c r="D1122" i="7" l="1"/>
  <c r="D1123" i="7" a="1"/>
  <c r="E1124" i="7"/>
  <c r="D1123" i="7" l="1"/>
  <c r="E1125" i="7"/>
  <c r="D1124" i="7" a="1"/>
  <c r="D1124" i="7" l="1"/>
  <c r="E1126" i="7"/>
  <c r="D1125" i="7" a="1"/>
  <c r="D1125" i="7" l="1"/>
  <c r="E1127" i="7"/>
  <c r="D1126" i="7" a="1"/>
  <c r="D1126" i="7" l="1"/>
  <c r="E1128" i="7"/>
  <c r="D1127" i="7" a="1"/>
  <c r="D1127" i="7" l="1"/>
  <c r="E1129" i="7"/>
  <c r="D1128" i="7" a="1"/>
  <c r="D1128" i="7" l="1"/>
  <c r="D1129" i="7" a="1"/>
  <c r="E1130" i="7"/>
  <c r="D1129" i="7" l="1"/>
  <c r="E1131" i="7"/>
  <c r="D1130" i="7" a="1"/>
  <c r="D1130" i="7" l="1"/>
  <c r="D1131" i="7" a="1"/>
  <c r="E1132" i="7"/>
  <c r="D1131" i="7" l="1"/>
  <c r="E1133" i="7"/>
  <c r="D1132" i="7" a="1"/>
  <c r="D1132" i="7" l="1"/>
  <c r="D1133" i="7" a="1"/>
  <c r="E1134" i="7"/>
  <c r="D1133" i="7" l="1"/>
  <c r="D1134" i="7" a="1"/>
  <c r="E1135" i="7"/>
  <c r="D1134" i="7" l="1"/>
  <c r="E1136" i="7"/>
  <c r="D1135" i="7" a="1"/>
  <c r="D1135" i="7" l="1"/>
  <c r="D1136" i="7" a="1"/>
  <c r="E1137" i="7"/>
  <c r="D1136" i="7" l="1"/>
  <c r="D1137" i="7" a="1"/>
  <c r="E1138" i="7"/>
  <c r="D1137" i="7" l="1"/>
  <c r="D1138" i="7" a="1"/>
  <c r="E1139" i="7"/>
  <c r="D1138" i="7" l="1"/>
  <c r="E1140" i="7"/>
  <c r="D1139" i="7" a="1"/>
  <c r="D1139" i="7" l="1"/>
  <c r="D1140" i="7" a="1"/>
  <c r="E1141" i="7"/>
  <c r="D1140" i="7" l="1"/>
  <c r="E1142" i="7"/>
  <c r="D1141" i="7" a="1"/>
  <c r="D1141" i="7" l="1"/>
  <c r="D1142" i="7" a="1"/>
  <c r="E1143" i="7"/>
  <c r="D1142" i="7" l="1"/>
  <c r="D1143" i="7" a="1"/>
  <c r="E1144" i="7"/>
  <c r="D1143" i="7" l="1"/>
  <c r="E1145" i="7"/>
  <c r="D1144" i="7" a="1"/>
  <c r="D1144" i="7" l="1"/>
  <c r="D1145" i="7" a="1"/>
  <c r="E1146" i="7"/>
  <c r="D1145" i="7" l="1"/>
  <c r="E1147" i="7"/>
  <c r="D1146" i="7" a="1"/>
  <c r="D1146" i="7" l="1"/>
  <c r="E1148" i="7"/>
  <c r="D1147" i="7" a="1"/>
  <c r="D1147" i="7" l="1"/>
  <c r="D1148" i="7" a="1"/>
  <c r="E1149" i="7"/>
  <c r="D1148" i="7" l="1"/>
  <c r="D1149" i="7" a="1"/>
  <c r="E1150" i="7"/>
  <c r="D1149" i="7" l="1"/>
  <c r="E1151" i="7"/>
  <c r="D1150" i="7" a="1"/>
  <c r="D1150" i="7" l="1"/>
  <c r="E1152" i="7"/>
  <c r="D1151" i="7" a="1"/>
  <c r="D1151" i="7" l="1"/>
  <c r="E1153" i="7"/>
  <c r="D1152" i="7" a="1"/>
  <c r="D1152" i="7" l="1"/>
  <c r="E1154" i="7"/>
  <c r="D1153" i="7" a="1"/>
  <c r="D1153" i="7" l="1"/>
  <c r="D1154" i="7" a="1"/>
  <c r="E1155" i="7"/>
  <c r="D1154" i="7" l="1"/>
  <c r="E1156" i="7"/>
  <c r="D1155" i="7" a="1"/>
  <c r="D1155" i="7" l="1"/>
  <c r="D1156" i="7" a="1"/>
  <c r="E1157" i="7"/>
  <c r="D1156" i="7" l="1"/>
  <c r="E1158" i="7"/>
  <c r="D1157" i="7" a="1"/>
  <c r="D1157" i="7" l="1"/>
  <c r="E1159" i="7"/>
  <c r="D1158" i="7" a="1"/>
  <c r="D1158" i="7" l="1"/>
  <c r="D1159" i="7" a="1"/>
  <c r="E1160" i="7"/>
  <c r="D1159" i="7" l="1"/>
  <c r="D1160" i="7" a="1"/>
  <c r="E1161" i="7"/>
  <c r="D1160" i="7" l="1"/>
  <c r="D1161" i="7" a="1"/>
  <c r="E1162" i="7"/>
  <c r="D1161" i="7" l="1"/>
  <c r="E1163" i="7"/>
  <c r="D1162" i="7" a="1"/>
  <c r="D1162" i="7" l="1"/>
  <c r="E1164" i="7"/>
  <c r="D1163" i="7" a="1"/>
  <c r="D1163" i="7" l="1"/>
  <c r="E1165" i="7"/>
  <c r="D1164" i="7" a="1"/>
  <c r="D1164" i="7" l="1"/>
  <c r="D1165" i="7" a="1"/>
  <c r="E1166" i="7"/>
  <c r="D1165" i="7" l="1"/>
  <c r="D1166" i="7" a="1"/>
  <c r="E1167" i="7"/>
  <c r="D1166" i="7" l="1"/>
  <c r="D1167" i="7" a="1"/>
  <c r="E1168" i="7"/>
  <c r="D1167" i="7" l="1"/>
  <c r="D1168" i="7" a="1"/>
  <c r="E1169" i="7"/>
  <c r="D1168" i="7" l="1"/>
  <c r="D1169" i="7" a="1"/>
  <c r="E1170" i="7"/>
  <c r="D1169" i="7" l="1"/>
  <c r="E1171" i="7"/>
  <c r="D1170" i="7" a="1"/>
  <c r="D1170" i="7" l="1"/>
  <c r="D1171" i="7" a="1"/>
  <c r="E1172" i="7"/>
  <c r="D1171" i="7" l="1"/>
  <c r="E1173" i="7"/>
  <c r="D1172" i="7" a="1"/>
  <c r="D1172" i="7" l="1"/>
  <c r="E1174" i="7"/>
  <c r="D1173" i="7" a="1"/>
  <c r="D1173" i="7" l="1"/>
  <c r="E1175" i="7"/>
  <c r="D1174" i="7" a="1"/>
  <c r="D1174" i="7" l="1"/>
  <c r="E1176" i="7"/>
  <c r="D1175" i="7" a="1"/>
  <c r="D1175" i="7" l="1"/>
  <c r="E1177" i="7"/>
  <c r="D1176" i="7" a="1"/>
  <c r="D1176" i="7" l="1"/>
  <c r="D1177" i="7" a="1"/>
  <c r="E1178" i="7"/>
  <c r="D1177" i="7" l="1"/>
  <c r="D1178" i="7" a="1"/>
  <c r="E1179" i="7"/>
  <c r="D1178" i="7" l="1"/>
  <c r="E1180" i="7"/>
  <c r="D1179" i="7" a="1"/>
  <c r="D1179" i="7" l="1"/>
  <c r="E1181" i="7"/>
  <c r="D1180" i="7" a="1"/>
  <c r="D1180" i="7" l="1"/>
  <c r="E1182" i="7"/>
  <c r="D1181" i="7" a="1"/>
  <c r="D1181" i="7" l="1"/>
  <c r="D1182" i="7" a="1"/>
  <c r="E1183" i="7"/>
  <c r="D1182" i="7" l="1"/>
  <c r="D1183" i="7" a="1"/>
  <c r="E1184" i="7"/>
  <c r="D1183" i="7" l="1"/>
  <c r="E1185" i="7"/>
  <c r="D1184" i="7" a="1"/>
  <c r="D1184" i="7" l="1"/>
  <c r="E1186" i="7"/>
  <c r="D1185" i="7" a="1"/>
  <c r="D1185" i="7" l="1"/>
  <c r="E1187" i="7"/>
  <c r="D1186" i="7" a="1"/>
  <c r="D1186" i="7" l="1"/>
  <c r="D1187" i="7" a="1"/>
  <c r="E1188" i="7"/>
  <c r="D1187" i="7" l="1"/>
  <c r="D1188" i="7" a="1"/>
  <c r="E1189" i="7"/>
  <c r="D1188" i="7" l="1"/>
  <c r="D1189" i="7" a="1"/>
  <c r="E1190" i="7"/>
  <c r="D1189" i="7" l="1"/>
  <c r="E1191" i="7"/>
  <c r="D1190" i="7" a="1"/>
  <c r="D1190" i="7" l="1"/>
  <c r="D1191" i="7" a="1"/>
  <c r="E1192" i="7"/>
  <c r="D1191" i="7" l="1"/>
  <c r="E1193" i="7"/>
  <c r="D1192" i="7" a="1"/>
  <c r="D1192" i="7" l="1"/>
  <c r="D1193" i="7" a="1"/>
  <c r="E1194" i="7"/>
  <c r="D1193" i="7" l="1"/>
  <c r="E1195" i="7"/>
  <c r="D1194" i="7" a="1"/>
  <c r="D1194" i="7" l="1"/>
  <c r="E1196" i="7"/>
  <c r="D1195" i="7" a="1"/>
  <c r="D1195" i="7" l="1"/>
  <c r="E1197" i="7"/>
  <c r="D1196" i="7" a="1"/>
  <c r="D1196" i="7" l="1"/>
  <c r="D1197" i="7" a="1"/>
  <c r="E1198" i="7"/>
  <c r="D1197" i="7" l="1"/>
  <c r="D1198" i="7" a="1"/>
  <c r="E1199" i="7"/>
  <c r="D1198" i="7" l="1"/>
  <c r="D1199" i="7" a="1"/>
  <c r="E1200" i="7"/>
  <c r="D1199" i="7" l="1"/>
  <c r="D1200" i="7" a="1"/>
  <c r="E1201" i="7"/>
  <c r="D1200" i="7" l="1"/>
  <c r="E1202" i="7"/>
  <c r="D1201" i="7" a="1"/>
  <c r="D1201" i="7" l="1"/>
  <c r="D1202" i="7" a="1"/>
  <c r="E1203" i="7"/>
  <c r="D1202" i="7" l="1"/>
  <c r="D1203" i="7" a="1"/>
  <c r="E1204" i="7"/>
  <c r="D1203" i="7" l="1"/>
  <c r="E1205" i="7"/>
  <c r="D1204" i="7" a="1"/>
  <c r="D1204" i="7" l="1"/>
  <c r="E1206" i="7"/>
  <c r="D1205" i="7" a="1"/>
  <c r="D1205" i="7" l="1"/>
  <c r="D1206" i="7" a="1"/>
  <c r="E1207" i="7"/>
  <c r="D1206" i="7" l="1"/>
  <c r="E1208" i="7"/>
  <c r="D1207" i="7" a="1"/>
  <c r="D1207" i="7" l="1"/>
  <c r="D1208" i="7" a="1"/>
  <c r="E1209" i="7"/>
  <c r="D1208" i="7" l="1"/>
  <c r="D1209" i="7" a="1"/>
  <c r="E1210" i="7"/>
  <c r="D1209" i="7" l="1"/>
  <c r="E1211" i="7"/>
  <c r="D1210" i="7" a="1"/>
  <c r="D1210" i="7" l="1"/>
  <c r="D1211" i="7" a="1"/>
  <c r="E1212" i="7"/>
  <c r="D1211" i="7" l="1"/>
  <c r="D1212" i="7" a="1"/>
  <c r="E1213" i="7"/>
  <c r="D1212" i="7" l="1"/>
  <c r="D1213" i="7" a="1"/>
  <c r="E1214" i="7"/>
  <c r="D1213" i="7" l="1"/>
  <c r="E1215" i="7"/>
  <c r="D1214" i="7" a="1"/>
  <c r="D1214" i="7" l="1"/>
  <c r="E1216" i="7"/>
  <c r="D1215" i="7" a="1"/>
  <c r="D1215" i="7" l="1"/>
  <c r="D1216" i="7" a="1"/>
  <c r="E1217" i="7"/>
  <c r="D1216" i="7" l="1"/>
  <c r="E1218" i="7"/>
  <c r="D1217" i="7" a="1"/>
  <c r="D1217" i="7" l="1"/>
  <c r="E1219" i="7"/>
  <c r="D1218" i="7" a="1"/>
  <c r="D1218" i="7" l="1"/>
  <c r="D1219" i="7" a="1"/>
  <c r="E1220" i="7"/>
  <c r="D1219" i="7" l="1"/>
  <c r="D1220" i="7" a="1"/>
  <c r="E1221" i="7"/>
  <c r="D1220" i="7" l="1"/>
  <c r="D1221" i="7" a="1"/>
  <c r="E1222" i="7"/>
  <c r="D1221" i="7" l="1"/>
  <c r="D1222" i="7" a="1"/>
  <c r="E1223" i="7"/>
  <c r="D1222" i="7" l="1"/>
  <c r="E1224" i="7"/>
  <c r="D1223" i="7" a="1"/>
  <c r="D1223" i="7" l="1"/>
  <c r="D1224" i="7" a="1"/>
  <c r="E1225" i="7"/>
  <c r="D1224" i="7" l="1"/>
  <c r="D1225" i="7" a="1"/>
  <c r="E1226" i="7"/>
  <c r="D1225" i="7" l="1"/>
  <c r="E1227" i="7"/>
  <c r="D1226" i="7" a="1"/>
  <c r="D1226" i="7" l="1"/>
  <c r="D1227" i="7" a="1"/>
  <c r="E1228" i="7"/>
  <c r="D1227" i="7" l="1"/>
  <c r="E1229" i="7"/>
  <c r="D1228" i="7" a="1"/>
  <c r="D1228" i="7" l="1"/>
  <c r="E1230" i="7"/>
  <c r="D1229" i="7" a="1"/>
  <c r="D1229" i="7" l="1"/>
  <c r="E1231" i="7"/>
  <c r="D1230" i="7" a="1"/>
  <c r="D1230" i="7" l="1"/>
  <c r="D1231" i="7" a="1"/>
  <c r="E1232" i="7"/>
  <c r="D1231" i="7" l="1"/>
  <c r="E1233" i="7"/>
  <c r="D1232" i="7" a="1"/>
  <c r="D1232" i="7" l="1"/>
  <c r="E1234" i="7"/>
  <c r="D1233" i="7" a="1"/>
  <c r="D1233" i="7" l="1"/>
  <c r="E1235" i="7"/>
  <c r="D1234" i="7" a="1"/>
  <c r="D1234" i="7" l="1"/>
  <c r="D1235" i="7" a="1"/>
  <c r="E1236" i="7"/>
  <c r="D1235" i="7" l="1"/>
  <c r="E1237" i="7"/>
  <c r="D1236" i="7" a="1"/>
  <c r="D1236" i="7" l="1"/>
  <c r="D1237" i="7" a="1"/>
  <c r="E1238" i="7"/>
  <c r="D1237" i="7" l="1"/>
  <c r="D1238" i="7" a="1"/>
  <c r="E1239" i="7"/>
  <c r="D1238" i="7" l="1"/>
  <c r="D1239" i="7" a="1"/>
  <c r="E1240" i="7"/>
  <c r="D1239" i="7" l="1"/>
  <c r="E1241" i="7"/>
  <c r="D1240" i="7" a="1"/>
  <c r="D1240" i="7" l="1"/>
  <c r="D1241" i="7" a="1"/>
  <c r="E1242" i="7"/>
  <c r="D1241" i="7" l="1"/>
  <c r="D1242" i="7" a="1"/>
  <c r="E1243" i="7"/>
  <c r="D1242" i="7" l="1"/>
  <c r="E1244" i="7"/>
  <c r="D1243" i="7" a="1"/>
  <c r="D1243" i="7" l="1"/>
  <c r="E1245" i="7"/>
  <c r="D1244" i="7" a="1"/>
  <c r="D1244" i="7" l="1"/>
  <c r="E1246" i="7"/>
  <c r="D1245" i="7" a="1"/>
  <c r="D1245" i="7" l="1"/>
  <c r="D1246" i="7" a="1"/>
  <c r="E1247" i="7"/>
  <c r="D1246" i="7" l="1"/>
  <c r="D1247" i="7" a="1"/>
  <c r="E1248" i="7"/>
  <c r="D1247" i="7" l="1"/>
  <c r="E1249" i="7"/>
  <c r="D1248" i="7" a="1"/>
  <c r="D1248" i="7" l="1"/>
  <c r="E1250" i="7"/>
  <c r="D1249" i="7" a="1"/>
  <c r="D1249" i="7" l="1"/>
  <c r="D1250" i="7" a="1"/>
  <c r="E1251" i="7"/>
  <c r="D1250" i="7" l="1"/>
  <c r="E1252" i="7"/>
  <c r="D1251" i="7" a="1"/>
  <c r="D1251" i="7" l="1"/>
  <c r="D1252" i="7" a="1"/>
  <c r="E1253" i="7"/>
  <c r="D1252" i="7" l="1"/>
  <c r="D1253" i="7" a="1"/>
  <c r="E1254" i="7"/>
  <c r="D1253" i="7" l="1"/>
  <c r="D1254" i="7" a="1"/>
  <c r="E1255" i="7"/>
  <c r="D1254" i="7" l="1"/>
  <c r="E1256" i="7"/>
  <c r="D1255" i="7" a="1"/>
  <c r="D1255" i="7" l="1"/>
  <c r="D1256" i="7" a="1"/>
  <c r="E1257" i="7"/>
  <c r="D1256" i="7" l="1"/>
  <c r="E1258" i="7"/>
  <c r="D1257" i="7" a="1"/>
  <c r="D1257" i="7" l="1"/>
  <c r="E1259" i="7"/>
  <c r="D1258" i="7" a="1"/>
  <c r="D1258" i="7" l="1"/>
  <c r="D1259" i="7" a="1"/>
  <c r="E1260" i="7"/>
  <c r="D1259" i="7" l="1"/>
  <c r="D1260" i="7" a="1"/>
  <c r="E1261" i="7"/>
  <c r="D1260" i="7" l="1"/>
  <c r="E1262" i="7"/>
  <c r="D1261" i="7" a="1"/>
  <c r="D1261" i="7" l="1"/>
  <c r="D1262" i="7" a="1"/>
  <c r="E1263" i="7"/>
  <c r="D1262" i="7" l="1"/>
  <c r="E1264" i="7"/>
  <c r="D1263" i="7" a="1"/>
  <c r="D1263" i="7" l="1"/>
  <c r="D1264" i="7" a="1"/>
  <c r="E1265" i="7"/>
  <c r="D1264" i="7" l="1"/>
  <c r="E1266" i="7"/>
  <c r="D1265" i="7" a="1"/>
  <c r="D1265" i="7" l="1"/>
  <c r="E1267" i="7"/>
  <c r="D1266" i="7" a="1"/>
  <c r="D1266" i="7" l="1"/>
  <c r="E1268" i="7"/>
  <c r="D1267" i="7" a="1"/>
  <c r="D1267" i="7" l="1"/>
  <c r="D1268" i="7" a="1"/>
  <c r="E1269" i="7"/>
  <c r="D1268" i="7" l="1"/>
  <c r="E1270" i="7"/>
  <c r="D1269" i="7" a="1"/>
  <c r="D1269" i="7" l="1"/>
  <c r="E1271" i="7"/>
  <c r="D1270" i="7" a="1"/>
  <c r="D1270" i="7" l="1"/>
  <c r="E1272" i="7"/>
  <c r="D1271" i="7" a="1"/>
  <c r="D1271" i="7" l="1"/>
  <c r="D1272" i="7" a="1"/>
  <c r="E1273" i="7"/>
  <c r="D1272" i="7" l="1"/>
  <c r="D1273" i="7" a="1"/>
  <c r="E1274" i="7"/>
  <c r="D1273" i="7" l="1"/>
  <c r="D1274" i="7" a="1"/>
  <c r="E1275" i="7"/>
  <c r="D1274" i="7" l="1"/>
  <c r="E1276" i="7"/>
  <c r="D1275" i="7" a="1"/>
  <c r="D1275" i="7" l="1"/>
  <c r="D1276" i="7" a="1"/>
  <c r="E1277" i="7"/>
  <c r="D1276" i="7" l="1"/>
  <c r="E1278" i="7"/>
  <c r="D1277" i="7" a="1"/>
  <c r="D1277" i="7" l="1"/>
  <c r="E1279" i="7"/>
  <c r="D1278" i="7" a="1"/>
  <c r="D1278" i="7" l="1"/>
  <c r="D1279" i="7" a="1"/>
  <c r="E1280" i="7"/>
  <c r="D1279" i="7" l="1"/>
  <c r="D1280" i="7" a="1"/>
  <c r="E1281" i="7"/>
  <c r="D1280" i="7" l="1"/>
  <c r="D1281" i="7" a="1"/>
  <c r="E1282" i="7"/>
  <c r="D1281" i="7" l="1"/>
  <c r="D1282" i="7" a="1"/>
  <c r="E1283" i="7"/>
  <c r="D1282" i="7" l="1"/>
  <c r="E1284" i="7"/>
  <c r="D1283" i="7" a="1"/>
  <c r="D1283" i="7" l="1"/>
  <c r="D1284" i="7" a="1"/>
  <c r="E1285" i="7"/>
  <c r="D1284" i="7" l="1"/>
  <c r="D1285" i="7" a="1"/>
  <c r="E1286" i="7"/>
  <c r="D1285" i="7" l="1"/>
  <c r="D1286" i="7" a="1"/>
  <c r="E1287" i="7"/>
  <c r="D1286" i="7" l="1"/>
  <c r="D1287" i="7" a="1"/>
  <c r="E1288" i="7"/>
  <c r="D1287" i="7" l="1"/>
  <c r="E1289" i="7"/>
  <c r="D1288" i="7" a="1"/>
  <c r="D1288" i="7" l="1"/>
  <c r="E1290" i="7"/>
  <c r="D1289" i="7" a="1"/>
  <c r="D1289" i="7" l="1"/>
  <c r="D1290" i="7" a="1"/>
  <c r="E1291" i="7"/>
  <c r="D1290" i="7" l="1"/>
  <c r="D1291" i="7" a="1"/>
  <c r="E1292" i="7"/>
  <c r="D1291" i="7" l="1"/>
  <c r="D1292" i="7" a="1"/>
  <c r="E1293" i="7"/>
  <c r="D1292" i="7" l="1"/>
  <c r="E1294" i="7"/>
  <c r="D1293" i="7" a="1"/>
  <c r="D1293" i="7" l="1"/>
  <c r="D1294" i="7" a="1"/>
  <c r="E1295" i="7"/>
  <c r="D1294" i="7" l="1"/>
  <c r="E1296" i="7"/>
  <c r="D1295" i="7" a="1"/>
  <c r="D1295" i="7" l="1"/>
  <c r="E1297" i="7"/>
  <c r="D1296" i="7" a="1"/>
  <c r="D1296" i="7" l="1"/>
  <c r="D1297" i="7" a="1"/>
  <c r="E1298" i="7"/>
  <c r="D1297" i="7" l="1"/>
  <c r="E1299" i="7"/>
  <c r="D1298" i="7" a="1"/>
  <c r="D1298" i="7" l="1"/>
  <c r="D1299" i="7" a="1"/>
  <c r="E1300" i="7"/>
  <c r="D1299" i="7" l="1"/>
  <c r="E1301" i="7"/>
  <c r="D1300" i="7" a="1"/>
  <c r="D1300" i="7" l="1"/>
  <c r="E1302" i="7"/>
  <c r="D1301" i="7" a="1"/>
  <c r="D1301" i="7" l="1"/>
  <c r="D1302" i="7" a="1"/>
  <c r="E1303" i="7"/>
  <c r="D1302" i="7" l="1"/>
  <c r="E1304" i="7"/>
  <c r="D1303" i="7" a="1"/>
  <c r="D1303" i="7" l="1"/>
  <c r="D1304" i="7" a="1"/>
  <c r="E1305" i="7"/>
  <c r="D1304" i="7" l="1"/>
  <c r="D1305" i="7" a="1"/>
  <c r="E1306" i="7"/>
  <c r="D1305" i="7" l="1"/>
  <c r="D1306" i="7" a="1"/>
  <c r="E1307" i="7"/>
  <c r="D1306" i="7" l="1"/>
  <c r="D1307" i="7" a="1"/>
  <c r="E1308" i="7"/>
  <c r="D1307" i="7" l="1"/>
  <c r="D1308" i="7" a="1"/>
  <c r="E1309" i="7"/>
  <c r="D1308" i="7" l="1"/>
  <c r="E1310" i="7"/>
  <c r="D1309" i="7" a="1"/>
  <c r="D1309" i="7" l="1"/>
  <c r="D1310" i="7" a="1"/>
  <c r="E1311" i="7"/>
  <c r="D1310" i="7" l="1"/>
  <c r="D1311" i="7" a="1"/>
  <c r="E1312" i="7"/>
  <c r="D1311" i="7" l="1"/>
  <c r="D1312" i="7" a="1"/>
  <c r="E1313" i="7"/>
  <c r="D1312" i="7" l="1"/>
  <c r="D1313" i="7" a="1"/>
  <c r="E1314" i="7"/>
  <c r="D1313" i="7" l="1"/>
  <c r="E1315" i="7"/>
  <c r="D1314" i="7" a="1"/>
  <c r="D1314" i="7" l="1"/>
  <c r="E1316" i="7"/>
  <c r="D1315" i="7" a="1"/>
  <c r="D1315" i="7" l="1"/>
  <c r="D1316" i="7" a="1"/>
  <c r="E1317" i="7"/>
  <c r="D1316" i="7" l="1"/>
  <c r="E1318" i="7"/>
  <c r="D1317" i="7" a="1"/>
  <c r="D1317" i="7" l="1"/>
  <c r="D1318" i="7" a="1"/>
  <c r="E1319" i="7"/>
  <c r="D1318" i="7" l="1"/>
  <c r="E1320" i="7"/>
  <c r="D1319" i="7" a="1"/>
  <c r="D1319" i="7" l="1"/>
  <c r="E1321" i="7"/>
  <c r="D1320" i="7" a="1"/>
  <c r="D1320" i="7" l="1"/>
  <c r="E1322" i="7"/>
  <c r="D1321" i="7" a="1"/>
  <c r="D1321" i="7" l="1"/>
  <c r="D1322" i="7" a="1"/>
  <c r="E1323" i="7"/>
  <c r="D1322" i="7" l="1"/>
  <c r="E1324" i="7"/>
  <c r="D1323" i="7" a="1"/>
  <c r="D1323" i="7" l="1"/>
  <c r="D1324" i="7" a="1"/>
  <c r="E1325" i="7"/>
  <c r="D1324" i="7" l="1"/>
  <c r="E1326" i="7"/>
  <c r="D1325" i="7" a="1"/>
  <c r="D1325" i="7" l="1"/>
  <c r="D1326" i="7" a="1"/>
  <c r="E1327" i="7"/>
  <c r="D1326" i="7" l="1"/>
  <c r="E1328" i="7"/>
  <c r="D1327" i="7" a="1"/>
  <c r="D1327" i="7" l="1"/>
  <c r="D1328" i="7" a="1"/>
  <c r="E1329" i="7"/>
  <c r="D1328" i="7" l="1"/>
  <c r="E1330" i="7"/>
  <c r="D1329" i="7" a="1"/>
  <c r="D1329" i="7" l="1"/>
  <c r="D1330" i="7" a="1"/>
  <c r="E1331" i="7"/>
  <c r="D1330" i="7" l="1"/>
  <c r="D1331" i="7" a="1"/>
  <c r="E1332" i="7"/>
  <c r="D1331" i="7" l="1"/>
  <c r="E1333" i="7"/>
  <c r="D1332" i="7" a="1"/>
  <c r="D1332" i="7" l="1"/>
  <c r="E1334" i="7"/>
  <c r="D1333" i="7" a="1"/>
  <c r="D1333" i="7" l="1"/>
  <c r="E1335" i="7"/>
  <c r="D1334" i="7" a="1"/>
  <c r="D1334" i="7" l="1"/>
  <c r="D1335" i="7" a="1"/>
  <c r="E1336" i="7"/>
  <c r="D1335" i="7" l="1"/>
  <c r="D1336" i="7" a="1"/>
  <c r="E1337" i="7"/>
  <c r="D1336" i="7" l="1"/>
  <c r="E1338" i="7"/>
  <c r="D1337" i="7" a="1"/>
  <c r="D1337" i="7" l="1"/>
  <c r="D1338" i="7" a="1"/>
  <c r="E1339" i="7"/>
  <c r="D1338" i="7" l="1"/>
  <c r="D1339" i="7" a="1"/>
  <c r="E1340" i="7"/>
  <c r="D1339" i="7" l="1"/>
  <c r="D1340" i="7" a="1"/>
  <c r="E1341" i="7"/>
  <c r="D1340" i="7" l="1"/>
  <c r="E1342" i="7"/>
  <c r="D1341" i="7" a="1"/>
  <c r="D1341" i="7" l="1"/>
  <c r="D1342" i="7" a="1"/>
  <c r="E1343" i="7"/>
  <c r="D1342" i="7" l="1"/>
  <c r="E1344" i="7"/>
  <c r="D1343" i="7" a="1"/>
  <c r="D1343" i="7" l="1"/>
  <c r="E1345" i="7"/>
  <c r="D1344" i="7" a="1"/>
  <c r="D1344" i="7" l="1"/>
  <c r="D1345" i="7" a="1"/>
  <c r="E1346" i="7"/>
  <c r="D1345" i="7" l="1"/>
  <c r="E1347" i="7"/>
  <c r="D1346" i="7" a="1"/>
  <c r="D1346" i="7" l="1"/>
  <c r="E1348" i="7"/>
  <c r="D1347" i="7" a="1"/>
  <c r="D1347" i="7" l="1"/>
  <c r="D1348" i="7" a="1"/>
  <c r="E1349" i="7"/>
  <c r="D1348" i="7" l="1"/>
  <c r="E1350" i="7"/>
  <c r="D1349" i="7" a="1"/>
  <c r="D1349" i="7" l="1"/>
  <c r="D1350" i="7" a="1"/>
  <c r="E1351" i="7"/>
  <c r="D1350" i="7" l="1"/>
  <c r="D1351" i="7" a="1"/>
  <c r="E1352" i="7"/>
  <c r="D1351" i="7" l="1"/>
  <c r="E1353" i="7"/>
  <c r="D1352" i="7" a="1"/>
  <c r="D1352" i="7" l="1"/>
  <c r="E1354" i="7"/>
  <c r="D1353" i="7" a="1"/>
  <c r="D1353" i="7" l="1"/>
  <c r="E1355" i="7"/>
  <c r="D1354" i="7" a="1"/>
  <c r="D1354" i="7" l="1"/>
  <c r="D1355" i="7" a="1"/>
  <c r="E1356" i="7"/>
  <c r="D1355" i="7" l="1"/>
  <c r="E1357" i="7"/>
  <c r="D1356" i="7" a="1"/>
  <c r="D1356" i="7" l="1"/>
  <c r="E1358" i="7"/>
  <c r="D1357" i="7" a="1"/>
  <c r="D1357" i="7" l="1"/>
  <c r="E1359" i="7"/>
  <c r="D1358" i="7" a="1"/>
  <c r="D1358" i="7" l="1"/>
  <c r="D1359" i="7" a="1"/>
  <c r="E1360" i="7"/>
  <c r="D1359" i="7" l="1"/>
  <c r="D1360" i="7" a="1"/>
  <c r="E1361" i="7"/>
  <c r="D1360" i="7" l="1"/>
  <c r="D1361" i="7" a="1"/>
  <c r="E1362" i="7"/>
  <c r="D1361" i="7" l="1"/>
  <c r="E1363" i="7"/>
  <c r="D1362" i="7" a="1"/>
  <c r="D1362" i="7" l="1"/>
  <c r="D1363" i="7" a="1"/>
  <c r="E1364" i="7"/>
  <c r="D1363" i="7" l="1"/>
  <c r="E1365" i="7"/>
  <c r="D1364" i="7" a="1"/>
  <c r="D1364" i="7" l="1"/>
  <c r="E1366" i="7"/>
  <c r="D1365" i="7" a="1"/>
  <c r="D1365" i="7" l="1"/>
  <c r="E1367" i="7"/>
  <c r="D1366" i="7" a="1"/>
  <c r="D1366" i="7" l="1"/>
  <c r="D1367" i="7" a="1"/>
  <c r="E1368" i="7"/>
  <c r="D1367" i="7" l="1"/>
  <c r="E1369" i="7"/>
  <c r="D1368" i="7" a="1"/>
  <c r="D1368" i="7" l="1"/>
  <c r="E1370" i="7"/>
  <c r="D1369" i="7" a="1"/>
  <c r="D1369" i="7" l="1"/>
  <c r="E1371" i="7"/>
  <c r="D1370" i="7" a="1"/>
  <c r="D1370" i="7" l="1"/>
  <c r="E1372" i="7"/>
  <c r="D1371" i="7" a="1"/>
  <c r="D1371" i="7" l="1"/>
  <c r="E1373" i="7"/>
  <c r="D1372" i="7" a="1"/>
  <c r="D1372" i="7" l="1"/>
  <c r="E1374" i="7"/>
  <c r="D1373" i="7" a="1"/>
  <c r="D1373" i="7" l="1"/>
  <c r="E1375" i="7"/>
  <c r="D1374" i="7" a="1"/>
  <c r="D1374" i="7" l="1"/>
  <c r="E1376" i="7"/>
  <c r="D1375" i="7" a="1"/>
  <c r="D1375" i="7" l="1"/>
  <c r="D1376" i="7" a="1"/>
  <c r="E1377" i="7"/>
  <c r="D1376" i="7" l="1"/>
  <c r="E1378" i="7"/>
  <c r="D1377" i="7" a="1"/>
  <c r="D1377" i="7" l="1"/>
  <c r="E1379" i="7"/>
  <c r="D1378" i="7" a="1"/>
  <c r="D1378" i="7" l="1"/>
  <c r="E1380" i="7"/>
  <c r="D1379" i="7" a="1"/>
  <c r="D1379" i="7" l="1"/>
  <c r="D1380" i="7" a="1"/>
  <c r="E1381" i="7"/>
  <c r="D1380" i="7" l="1"/>
  <c r="D1381" i="7" a="1"/>
  <c r="E1382" i="7"/>
  <c r="D1381" i="7" l="1"/>
  <c r="D1382" i="7" a="1"/>
  <c r="E1383" i="7"/>
  <c r="D1382" i="7" l="1"/>
  <c r="D1383" i="7" a="1"/>
  <c r="E1384" i="7"/>
  <c r="D1383" i="7" l="1"/>
  <c r="E1385" i="7"/>
  <c r="D1384" i="7" a="1"/>
  <c r="D1384" i="7" l="1"/>
  <c r="D1385" i="7" a="1"/>
  <c r="E1386" i="7"/>
  <c r="D1385" i="7" l="1"/>
  <c r="E1387" i="7"/>
  <c r="D1386" i="7" a="1"/>
  <c r="D1386" i="7" l="1"/>
  <c r="E1388" i="7"/>
  <c r="D1387" i="7" a="1"/>
  <c r="D1387" i="7" l="1"/>
  <c r="D1388" i="7" a="1"/>
  <c r="E1389" i="7"/>
  <c r="D1388" i="7" l="1"/>
  <c r="E1390" i="7"/>
  <c r="D1389" i="7" a="1"/>
  <c r="D1389" i="7" l="1"/>
  <c r="D1390" i="7" a="1"/>
  <c r="E1391" i="7"/>
  <c r="D1390" i="7" l="1"/>
  <c r="D1391" i="7" a="1"/>
  <c r="E1392" i="7"/>
  <c r="D1391" i="7" l="1"/>
  <c r="D1392" i="7" a="1"/>
  <c r="E1393" i="7"/>
  <c r="D1392" i="7" l="1"/>
  <c r="E1394" i="7"/>
  <c r="D1393" i="7" a="1"/>
  <c r="D1393" i="7" l="1"/>
  <c r="E1395" i="7"/>
  <c r="D1394" i="7" a="1"/>
  <c r="D1394" i="7" l="1"/>
  <c r="E1396" i="7"/>
  <c r="D1395" i="7" a="1"/>
  <c r="D1395" i="7" l="1"/>
  <c r="D1396" i="7" a="1"/>
  <c r="E1397" i="7"/>
  <c r="D1396" i="7" l="1"/>
  <c r="E1398" i="7"/>
  <c r="D1397" i="7" a="1"/>
  <c r="D1397" i="7" l="1"/>
  <c r="D1398" i="7" a="1"/>
  <c r="E1399" i="7"/>
  <c r="D1398" i="7" l="1"/>
  <c r="E1400" i="7"/>
  <c r="D1399" i="7" a="1"/>
  <c r="D1399" i="7" l="1"/>
  <c r="D1400" i="7" a="1"/>
  <c r="E1401" i="7"/>
  <c r="D1400" i="7" l="1"/>
  <c r="D1401" i="7" a="1"/>
  <c r="E1402" i="7"/>
  <c r="D1401" i="7" l="1"/>
  <c r="E1403" i="7"/>
  <c r="D1402" i="7" a="1"/>
  <c r="D1402" i="7" l="1"/>
  <c r="D1403" i="7" a="1"/>
  <c r="E1404" i="7"/>
  <c r="D1403" i="7" l="1"/>
  <c r="E1405" i="7"/>
  <c r="D1404" i="7" a="1"/>
  <c r="D1404" i="7" l="1"/>
  <c r="E1406" i="7"/>
  <c r="D1405" i="7" a="1"/>
  <c r="D1405" i="7" l="1"/>
  <c r="D1406" i="7" a="1"/>
  <c r="E1407" i="7"/>
  <c r="D1406" i="7" l="1"/>
  <c r="E1408" i="7"/>
  <c r="D1407" i="7" a="1"/>
  <c r="D1407" i="7" l="1"/>
  <c r="E1409" i="7"/>
  <c r="D1408" i="7" a="1"/>
  <c r="D1408" i="7" l="1"/>
  <c r="D1409" i="7" a="1"/>
  <c r="E1410" i="7"/>
  <c r="D1409" i="7" l="1"/>
  <c r="E1411" i="7"/>
  <c r="D1410" i="7" a="1"/>
  <c r="D1410" i="7" l="1"/>
  <c r="D1411" i="7" a="1"/>
  <c r="E1412" i="7"/>
  <c r="D1411" i="7" l="1"/>
  <c r="E1413" i="7"/>
  <c r="D1412" i="7" a="1"/>
  <c r="D1412" i="7" l="1"/>
  <c r="E1414" i="7"/>
  <c r="D1413" i="7" a="1"/>
  <c r="D1413" i="7" l="1"/>
  <c r="E1415" i="7"/>
  <c r="D1414" i="7" a="1"/>
  <c r="D1414" i="7" l="1"/>
  <c r="E1416" i="7"/>
  <c r="D1415" i="7" a="1"/>
  <c r="D1415" i="7" l="1"/>
  <c r="D1416" i="7" a="1"/>
  <c r="E1417" i="7"/>
  <c r="D1416" i="7" l="1"/>
  <c r="E1418" i="7"/>
  <c r="D1417" i="7" a="1"/>
  <c r="D1417" i="7" l="1"/>
  <c r="D1418" i="7" a="1"/>
  <c r="E1419" i="7"/>
  <c r="D1418" i="7" l="1"/>
  <c r="E1420" i="7"/>
  <c r="D1419" i="7" a="1"/>
  <c r="D1419" i="7" l="1"/>
  <c r="D1420" i="7" a="1"/>
  <c r="E1421" i="7"/>
  <c r="D1420" i="7" l="1"/>
  <c r="D1421" i="7" a="1"/>
  <c r="E1422" i="7"/>
  <c r="D1421" i="7" l="1"/>
  <c r="D1422" i="7" a="1"/>
  <c r="E1423" i="7"/>
  <c r="D1422" i="7" l="1"/>
  <c r="E1424" i="7"/>
  <c r="D1423" i="7" a="1"/>
  <c r="D1423" i="7" l="1"/>
  <c r="E1425" i="7"/>
  <c r="D1424" i="7" a="1"/>
  <c r="D1424" i="7" l="1"/>
  <c r="D1425" i="7" a="1"/>
  <c r="E1426" i="7"/>
  <c r="D1425" i="7" l="1"/>
  <c r="E1427" i="7"/>
  <c r="D1426" i="7" a="1"/>
  <c r="D1426" i="7" l="1"/>
  <c r="E1428" i="7"/>
  <c r="D1427" i="7" a="1"/>
  <c r="D1427" i="7" l="1"/>
  <c r="E1429" i="7"/>
  <c r="D1428" i="7" a="1"/>
  <c r="D1428" i="7" l="1"/>
  <c r="D1429" i="7" a="1"/>
  <c r="E1430" i="7"/>
  <c r="D1429" i="7" l="1"/>
  <c r="E1431" i="7"/>
  <c r="D1430" i="7" a="1"/>
  <c r="D1430" i="7" l="1"/>
  <c r="E1432" i="7"/>
  <c r="D1431" i="7" a="1"/>
  <c r="D1431" i="7" l="1"/>
  <c r="D1432" i="7" a="1"/>
  <c r="E1433" i="7"/>
  <c r="D1432" i="7" l="1"/>
  <c r="E1434" i="7"/>
  <c r="D1433" i="7" a="1"/>
  <c r="D1433" i="7" l="1"/>
  <c r="E1435" i="7"/>
  <c r="D1434" i="7" a="1"/>
  <c r="D1434" i="7" l="1"/>
  <c r="D1435" i="7" a="1"/>
  <c r="E1436" i="7"/>
  <c r="D1435" i="7" l="1"/>
  <c r="D1436" i="7" a="1"/>
  <c r="E1437" i="7"/>
  <c r="D1436" i="7" l="1"/>
  <c r="D1437" i="7" a="1"/>
  <c r="E1438" i="7"/>
  <c r="D1437" i="7" l="1"/>
  <c r="E1439" i="7"/>
  <c r="D1438" i="7" a="1"/>
  <c r="D1438" i="7" l="1"/>
  <c r="D1439" i="7" a="1"/>
  <c r="E1440" i="7"/>
  <c r="D1439" i="7" l="1"/>
  <c r="D1440" i="7" a="1"/>
  <c r="E1441" i="7"/>
  <c r="D1440" i="7" l="1"/>
  <c r="E1442" i="7"/>
  <c r="D1441" i="7" a="1"/>
  <c r="D1441" i="7" l="1"/>
  <c r="E1443" i="7"/>
  <c r="D1442" i="7" a="1"/>
  <c r="D1442" i="7" l="1"/>
  <c r="E1444" i="7"/>
  <c r="D1443" i="7" a="1"/>
  <c r="D1443" i="7" l="1"/>
  <c r="D1444" i="7" a="1"/>
  <c r="E1445" i="7"/>
  <c r="D1444" i="7" l="1"/>
  <c r="E1446" i="7"/>
  <c r="D1445" i="7" a="1"/>
  <c r="D1445" i="7" l="1"/>
  <c r="D1446" i="7" a="1"/>
  <c r="E1447" i="7"/>
  <c r="D1446" i="7" l="1"/>
  <c r="E1448" i="7"/>
  <c r="D1447" i="7" a="1"/>
  <c r="D1447" i="7" l="1"/>
  <c r="E1449" i="7"/>
  <c r="D1448" i="7" a="1"/>
  <c r="D1448" i="7" l="1"/>
  <c r="D1449" i="7" a="1"/>
  <c r="E1450" i="7"/>
  <c r="D1449" i="7" l="1"/>
  <c r="D1450" i="7" a="1"/>
  <c r="E1451" i="7"/>
  <c r="D1450" i="7" l="1"/>
  <c r="D1451" i="7" a="1"/>
  <c r="E1452" i="7"/>
  <c r="D1451" i="7" l="1"/>
  <c r="D1452" i="7" a="1"/>
  <c r="E1453" i="7"/>
  <c r="D1452" i="7" l="1"/>
  <c r="E1454" i="7"/>
  <c r="D1453" i="7" a="1"/>
  <c r="D1453" i="7" l="1"/>
  <c r="D1454" i="7" a="1"/>
  <c r="E1455" i="7"/>
  <c r="D1454" i="7" l="1"/>
  <c r="E1456" i="7"/>
  <c r="D1455" i="7" a="1"/>
  <c r="D1455" i="7" l="1"/>
  <c r="E1457" i="7"/>
  <c r="D1456" i="7" a="1"/>
  <c r="D1456" i="7" l="1"/>
  <c r="E1458" i="7"/>
  <c r="D1457" i="7" a="1"/>
  <c r="D1457" i="7" l="1"/>
  <c r="E1459" i="7"/>
  <c r="D1458" i="7" a="1"/>
  <c r="D1458" i="7" l="1"/>
  <c r="E1460" i="7"/>
  <c r="D1459" i="7" a="1"/>
  <c r="D1459" i="7" l="1"/>
  <c r="E1461" i="7"/>
  <c r="D1460" i="7" a="1"/>
  <c r="D1460" i="7" l="1"/>
  <c r="D1461" i="7" a="1"/>
  <c r="E1462" i="7"/>
  <c r="D1461" i="7" l="1"/>
  <c r="D1462" i="7" a="1"/>
  <c r="E1463" i="7"/>
  <c r="D1462" i="7" l="1"/>
  <c r="D1463" i="7" a="1"/>
  <c r="E1464" i="7"/>
  <c r="D1463" i="7" l="1"/>
  <c r="D1464" i="7" a="1"/>
  <c r="E1465" i="7"/>
  <c r="D1464" i="7" l="1"/>
  <c r="E1466" i="7"/>
  <c r="D1465" i="7" a="1"/>
  <c r="D1465" i="7" l="1"/>
  <c r="E1467" i="7"/>
  <c r="D1466" i="7" a="1"/>
  <c r="D1466" i="7" l="1"/>
  <c r="E1468" i="7"/>
  <c r="D1467" i="7" a="1"/>
  <c r="D1467" i="7" l="1"/>
  <c r="D1468" i="7" a="1"/>
  <c r="E1469" i="7"/>
  <c r="D1468" i="7" l="1"/>
  <c r="E1470" i="7"/>
  <c r="D1469" i="7" a="1"/>
  <c r="D1469" i="7" l="1"/>
  <c r="E1471" i="7"/>
  <c r="D1470" i="7" a="1"/>
  <c r="D1470" i="7" l="1"/>
  <c r="E1472" i="7"/>
  <c r="D1471" i="7" a="1"/>
  <c r="D1471" i="7" l="1"/>
  <c r="E1473" i="7"/>
  <c r="D1472" i="7" a="1"/>
  <c r="D1472" i="7" l="1"/>
  <c r="D1473" i="7" a="1"/>
  <c r="E1474" i="7"/>
  <c r="D1473" i="7" l="1"/>
  <c r="E1475" i="7"/>
  <c r="D1474" i="7" a="1"/>
  <c r="D1474" i="7" l="1"/>
  <c r="E1476" i="7"/>
  <c r="D1475" i="7" a="1"/>
  <c r="D1475" i="7" l="1"/>
  <c r="D1476" i="7" a="1"/>
  <c r="E1477" i="7"/>
  <c r="D1476" i="7" l="1"/>
  <c r="E1478" i="7"/>
  <c r="D1477" i="7" a="1"/>
  <c r="D1477" i="7" l="1"/>
  <c r="E1479" i="7"/>
  <c r="D1478" i="7" a="1"/>
  <c r="D1478" i="7" l="1"/>
  <c r="D1479" i="7" a="1"/>
  <c r="E1480" i="7"/>
  <c r="D1479" i="7" l="1"/>
  <c r="E1481" i="7"/>
  <c r="D1480" i="7" a="1"/>
  <c r="D1480" i="7" l="1"/>
  <c r="D1481" i="7" a="1"/>
  <c r="E1482" i="7"/>
  <c r="D1481" i="7" l="1"/>
  <c r="E1483" i="7"/>
  <c r="D1482" i="7" a="1"/>
  <c r="D1482" i="7" l="1"/>
  <c r="D1483" i="7" a="1"/>
  <c r="E1484" i="7"/>
  <c r="D1483" i="7" l="1"/>
  <c r="E1485" i="7"/>
  <c r="D1484" i="7" a="1"/>
  <c r="D1484" i="7" l="1"/>
  <c r="E1486" i="7"/>
  <c r="D1485" i="7" a="1"/>
  <c r="D1485" i="7" l="1"/>
  <c r="D1486" i="7" a="1"/>
  <c r="E1487" i="7"/>
  <c r="D1486" i="7" l="1"/>
  <c r="D1487" i="7" a="1"/>
  <c r="E1488" i="7"/>
  <c r="D1487" i="7" l="1"/>
  <c r="E1489" i="7"/>
  <c r="D1488" i="7" a="1"/>
  <c r="D1488" i="7" l="1"/>
  <c r="E1490" i="7"/>
  <c r="D1489" i="7" a="1"/>
  <c r="D1489" i="7" l="1"/>
  <c r="D1490" i="7" a="1"/>
  <c r="E1491" i="7"/>
  <c r="D1490" i="7" l="1"/>
  <c r="D1491" i="7" a="1"/>
  <c r="E1492" i="7"/>
  <c r="D1491" i="7" l="1"/>
  <c r="D1492" i="7" a="1"/>
  <c r="E1493" i="7"/>
  <c r="D1492" i="7" l="1"/>
  <c r="E1494" i="7"/>
  <c r="D1493" i="7" a="1"/>
  <c r="D1493" i="7" l="1"/>
  <c r="D1494" i="7" a="1"/>
  <c r="E1495" i="7"/>
  <c r="D1494" i="7" l="1"/>
  <c r="E1496" i="7"/>
  <c r="D1495" i="7" a="1"/>
  <c r="D1495" i="7" l="1"/>
  <c r="D1496" i="7" a="1"/>
  <c r="E1497" i="7"/>
  <c r="D1496" i="7" l="1"/>
  <c r="D1497" i="7" a="1"/>
  <c r="E1498" i="7"/>
  <c r="D1497" i="7" l="1"/>
  <c r="E1499" i="7"/>
  <c r="D1498" i="7" a="1"/>
  <c r="D1498" i="7" l="1"/>
  <c r="E1500" i="7"/>
  <c r="D1499" i="7" a="1"/>
  <c r="D1499" i="7" l="1"/>
  <c r="D1500" i="7" a="1"/>
  <c r="D1500" i="7" l="1"/>
  <c r="R9" i="1"/>
  <c r="R10" i="1"/>
  <c r="F2" i="7" a="1"/>
  <c r="F2" i="7" s="1"/>
  <c r="A400" i="8"/>
  <c r="E400" i="8" s="1"/>
  <c r="A399" i="8"/>
  <c r="E399" i="8" s="1"/>
  <c r="A398" i="8"/>
  <c r="E398" i="8" s="1"/>
  <c r="A397" i="8"/>
  <c r="E397" i="8" s="1"/>
  <c r="A396" i="8"/>
  <c r="E396" i="8" s="1"/>
  <c r="A395" i="8"/>
  <c r="E395" i="8" s="1"/>
  <c r="A394" i="8"/>
  <c r="E394" i="8" s="1"/>
  <c r="A393" i="8"/>
  <c r="E393" i="8" s="1"/>
  <c r="A392" i="8"/>
  <c r="E392" i="8" s="1"/>
  <c r="A391" i="8"/>
  <c r="E391" i="8" s="1"/>
  <c r="A390" i="8"/>
  <c r="E390" i="8" s="1"/>
  <c r="A389" i="8"/>
  <c r="E389" i="8" s="1"/>
  <c r="A388" i="8"/>
  <c r="E388" i="8" s="1"/>
  <c r="A387" i="8"/>
  <c r="E387" i="8" s="1"/>
  <c r="A386" i="8"/>
  <c r="E386" i="8" s="1"/>
  <c r="A385" i="8"/>
  <c r="E385" i="8" s="1"/>
  <c r="A384" i="8"/>
  <c r="E384" i="8" s="1"/>
  <c r="A383" i="8"/>
  <c r="E383" i="8" s="1"/>
  <c r="A382" i="8"/>
  <c r="E382" i="8" s="1"/>
  <c r="A381" i="8"/>
  <c r="E381" i="8" s="1"/>
  <c r="A380" i="8"/>
  <c r="E380" i="8" s="1"/>
  <c r="A379" i="8"/>
  <c r="E379" i="8" s="1"/>
  <c r="A378" i="8"/>
  <c r="E378" i="8" s="1"/>
  <c r="A377" i="8"/>
  <c r="E377" i="8" s="1"/>
  <c r="A376" i="8"/>
  <c r="E376" i="8" s="1"/>
  <c r="A375" i="8"/>
  <c r="E375" i="8" s="1"/>
  <c r="A374" i="8"/>
  <c r="E374" i="8" s="1"/>
  <c r="A373" i="8"/>
  <c r="E373" i="8" s="1"/>
  <c r="A372" i="8"/>
  <c r="E372" i="8" s="1"/>
  <c r="A371" i="8"/>
  <c r="E371" i="8" s="1"/>
  <c r="A370" i="8"/>
  <c r="E370" i="8" s="1"/>
  <c r="A369" i="8"/>
  <c r="E369" i="8" s="1"/>
  <c r="A368" i="8"/>
  <c r="E368" i="8" s="1"/>
  <c r="A367" i="8"/>
  <c r="E367" i="8" s="1"/>
  <c r="A366" i="8"/>
  <c r="E366" i="8" s="1"/>
  <c r="A365" i="8"/>
  <c r="E365" i="8" s="1"/>
  <c r="A364" i="8"/>
  <c r="E364" i="8" s="1"/>
  <c r="A363" i="8"/>
  <c r="E363" i="8" s="1"/>
  <c r="A362" i="8"/>
  <c r="E362" i="8" s="1"/>
  <c r="A361" i="8"/>
  <c r="E361" i="8" s="1"/>
  <c r="A360" i="8"/>
  <c r="E360" i="8" s="1"/>
  <c r="A359" i="8"/>
  <c r="E359" i="8" s="1"/>
  <c r="A358" i="8"/>
  <c r="E358" i="8" s="1"/>
  <c r="A357" i="8"/>
  <c r="E357" i="8" s="1"/>
  <c r="A356" i="8"/>
  <c r="E356" i="8" s="1"/>
  <c r="A355" i="8"/>
  <c r="E355" i="8" s="1"/>
  <c r="A354" i="8"/>
  <c r="E354" i="8" s="1"/>
  <c r="A353" i="8"/>
  <c r="E353" i="8" s="1"/>
  <c r="A352" i="8"/>
  <c r="E352" i="8" s="1"/>
  <c r="A351" i="8"/>
  <c r="E351" i="8" s="1"/>
  <c r="A350" i="8"/>
  <c r="E350" i="8" s="1"/>
  <c r="A349" i="8"/>
  <c r="E349" i="8" s="1"/>
  <c r="A348" i="8"/>
  <c r="E348" i="8" s="1"/>
  <c r="A347" i="8"/>
  <c r="E347" i="8" s="1"/>
  <c r="A346" i="8"/>
  <c r="E346" i="8" s="1"/>
  <c r="A345" i="8"/>
  <c r="E345" i="8" s="1"/>
  <c r="A344" i="8"/>
  <c r="E344" i="8" s="1"/>
  <c r="A343" i="8"/>
  <c r="E343" i="8" s="1"/>
  <c r="A342" i="8"/>
  <c r="E342" i="8" s="1"/>
  <c r="A341" i="8"/>
  <c r="E341" i="8" s="1"/>
  <c r="A340" i="8"/>
  <c r="E340" i="8" s="1"/>
  <c r="A339" i="8"/>
  <c r="E339" i="8" s="1"/>
  <c r="A338" i="8"/>
  <c r="E338" i="8" s="1"/>
  <c r="A337" i="8"/>
  <c r="E337" i="8" s="1"/>
  <c r="A336" i="8"/>
  <c r="E336" i="8" s="1"/>
  <c r="A335" i="8"/>
  <c r="E335" i="8" s="1"/>
  <c r="A334" i="8"/>
  <c r="E334" i="8" s="1"/>
  <c r="A333" i="8"/>
  <c r="E333" i="8" s="1"/>
  <c r="A332" i="8"/>
  <c r="E332" i="8" s="1"/>
  <c r="A331" i="8"/>
  <c r="E331" i="8" s="1"/>
  <c r="A330" i="8"/>
  <c r="E330" i="8" s="1"/>
  <c r="A329" i="8"/>
  <c r="E329" i="8" s="1"/>
  <c r="A328" i="8"/>
  <c r="E328" i="8" s="1"/>
  <c r="A327" i="8"/>
  <c r="E327" i="8" s="1"/>
  <c r="A326" i="8"/>
  <c r="E326" i="8" s="1"/>
  <c r="A325" i="8"/>
  <c r="E325" i="8" s="1"/>
  <c r="A324" i="8"/>
  <c r="E324" i="8" s="1"/>
  <c r="A323" i="8"/>
  <c r="E323" i="8" s="1"/>
  <c r="A322" i="8"/>
  <c r="E322" i="8" s="1"/>
  <c r="A321" i="8"/>
  <c r="E321" i="8" s="1"/>
  <c r="A320" i="8"/>
  <c r="E320" i="8" s="1"/>
  <c r="A319" i="8"/>
  <c r="E319" i="8" s="1"/>
  <c r="A318" i="8"/>
  <c r="E318" i="8" s="1"/>
  <c r="A317" i="8"/>
  <c r="E317" i="8" s="1"/>
  <c r="A316" i="8"/>
  <c r="E316" i="8" s="1"/>
  <c r="A315" i="8"/>
  <c r="E315" i="8" s="1"/>
  <c r="A314" i="8"/>
  <c r="E314" i="8" s="1"/>
  <c r="A313" i="8"/>
  <c r="E313" i="8" s="1"/>
  <c r="A312" i="8"/>
  <c r="E312" i="8" s="1"/>
  <c r="A311" i="8"/>
  <c r="E311" i="8" s="1"/>
  <c r="A310" i="8"/>
  <c r="E310" i="8" s="1"/>
  <c r="A309" i="8"/>
  <c r="E309" i="8" s="1"/>
  <c r="A308" i="8"/>
  <c r="E308" i="8" s="1"/>
  <c r="A307" i="8"/>
  <c r="E307" i="8" s="1"/>
  <c r="A306" i="8"/>
  <c r="E306" i="8" s="1"/>
  <c r="A305" i="8"/>
  <c r="E305" i="8" s="1"/>
  <c r="A304" i="8"/>
  <c r="E304" i="8" s="1"/>
  <c r="A303" i="8"/>
  <c r="E303" i="8" s="1"/>
  <c r="A302" i="8"/>
  <c r="E302" i="8" s="1"/>
  <c r="A301" i="8"/>
  <c r="E301" i="8" s="1"/>
  <c r="A300" i="8"/>
  <c r="E300" i="8" s="1"/>
  <c r="A299" i="8"/>
  <c r="E299" i="8" s="1"/>
  <c r="A298" i="8"/>
  <c r="E298" i="8" s="1"/>
  <c r="A297" i="8"/>
  <c r="E297" i="8" s="1"/>
  <c r="A296" i="8"/>
  <c r="E296" i="8" s="1"/>
  <c r="A295" i="8"/>
  <c r="E295" i="8" s="1"/>
  <c r="A294" i="8"/>
  <c r="E294" i="8" s="1"/>
  <c r="A293" i="8"/>
  <c r="E293" i="8" s="1"/>
  <c r="A292" i="8"/>
  <c r="E292" i="8" s="1"/>
  <c r="E291" i="8"/>
  <c r="A291" i="8"/>
  <c r="E290" i="8"/>
  <c r="A290" i="8"/>
  <c r="A289" i="8"/>
  <c r="E289" i="8" s="1"/>
  <c r="A288" i="8"/>
  <c r="E288" i="8" s="1"/>
  <c r="E287" i="8"/>
  <c r="A287" i="8"/>
  <c r="E286" i="8"/>
  <c r="A286" i="8"/>
  <c r="A285" i="8"/>
  <c r="E285" i="8" s="1"/>
  <c r="A284" i="8"/>
  <c r="E284" i="8" s="1"/>
  <c r="E283" i="8"/>
  <c r="A283" i="8"/>
  <c r="E282" i="8"/>
  <c r="A282" i="8"/>
  <c r="A281" i="8"/>
  <c r="E281" i="8" s="1"/>
  <c r="A280" i="8"/>
  <c r="E280" i="8" s="1"/>
  <c r="E279" i="8"/>
  <c r="A279" i="8"/>
  <c r="E278" i="8"/>
  <c r="A278" i="8"/>
  <c r="A277" i="8"/>
  <c r="E277" i="8" s="1"/>
  <c r="A276" i="8"/>
  <c r="E276" i="8" s="1"/>
  <c r="E275" i="8"/>
  <c r="A275" i="8"/>
  <c r="E274" i="8"/>
  <c r="A274" i="8"/>
  <c r="A273" i="8"/>
  <c r="E273" i="8" s="1"/>
  <c r="A272" i="8"/>
  <c r="E272" i="8" s="1"/>
  <c r="E271" i="8"/>
  <c r="A271" i="8"/>
  <c r="E270" i="8"/>
  <c r="A270" i="8"/>
  <c r="A269" i="8"/>
  <c r="E269" i="8" s="1"/>
  <c r="A268" i="8"/>
  <c r="E268" i="8" s="1"/>
  <c r="E267" i="8"/>
  <c r="A267" i="8"/>
  <c r="E266" i="8"/>
  <c r="A266" i="8"/>
  <c r="A265" i="8"/>
  <c r="E265" i="8" s="1"/>
  <c r="A264" i="8"/>
  <c r="E264" i="8" s="1"/>
  <c r="E263" i="8"/>
  <c r="A263" i="8"/>
  <c r="E262" i="8"/>
  <c r="A262" i="8"/>
  <c r="A261" i="8"/>
  <c r="E261" i="8" s="1"/>
  <c r="A260" i="8"/>
  <c r="E260" i="8" s="1"/>
  <c r="E259" i="8"/>
  <c r="A259" i="8"/>
  <c r="E258" i="8"/>
  <c r="A258" i="8"/>
  <c r="A257" i="8"/>
  <c r="E257" i="8" s="1"/>
  <c r="A256" i="8"/>
  <c r="E256" i="8" s="1"/>
  <c r="E255" i="8"/>
  <c r="A255" i="8"/>
  <c r="E254" i="8"/>
  <c r="A254" i="8"/>
  <c r="A253" i="8"/>
  <c r="E253" i="8" s="1"/>
  <c r="A252" i="8"/>
  <c r="E252" i="8" s="1"/>
  <c r="E251" i="8"/>
  <c r="A251" i="8"/>
  <c r="E250" i="8"/>
  <c r="A250" i="8"/>
  <c r="A249" i="8"/>
  <c r="E249" i="8" s="1"/>
  <c r="A248" i="8"/>
  <c r="E248" i="8" s="1"/>
  <c r="E247" i="8"/>
  <c r="A247" i="8"/>
  <c r="E246" i="8"/>
  <c r="A246" i="8"/>
  <c r="A245" i="8"/>
  <c r="E245" i="8" s="1"/>
  <c r="A244" i="8"/>
  <c r="E244" i="8" s="1"/>
  <c r="E243" i="8"/>
  <c r="A243" i="8"/>
  <c r="E242" i="8"/>
  <c r="A242" i="8"/>
  <c r="A241" i="8"/>
  <c r="E241" i="8" s="1"/>
  <c r="A240" i="8"/>
  <c r="E240" i="8" s="1"/>
  <c r="E239" i="8"/>
  <c r="A239" i="8"/>
  <c r="E238" i="8"/>
  <c r="A238" i="8"/>
  <c r="A237" i="8"/>
  <c r="E237" i="8" s="1"/>
  <c r="A236" i="8"/>
  <c r="E236" i="8" s="1"/>
  <c r="E235" i="8"/>
  <c r="A235" i="8"/>
  <c r="E234" i="8"/>
  <c r="A234" i="8"/>
  <c r="A233" i="8"/>
  <c r="E233" i="8" s="1"/>
  <c r="A232" i="8"/>
  <c r="E232" i="8" s="1"/>
  <c r="E231" i="8"/>
  <c r="A231" i="8"/>
  <c r="E230" i="8"/>
  <c r="A230" i="8"/>
  <c r="A229" i="8"/>
  <c r="E229" i="8" s="1"/>
  <c r="A228" i="8"/>
  <c r="E228" i="8" s="1"/>
  <c r="E227" i="8"/>
  <c r="A227" i="8"/>
  <c r="E226" i="8"/>
  <c r="A226" i="8"/>
  <c r="A225" i="8"/>
  <c r="E225" i="8" s="1"/>
  <c r="A224" i="8"/>
  <c r="E224" i="8" s="1"/>
  <c r="E223" i="8"/>
  <c r="A223" i="8"/>
  <c r="E222" i="8"/>
  <c r="A222" i="8"/>
  <c r="A221" i="8"/>
  <c r="E221" i="8" s="1"/>
  <c r="A220" i="8"/>
  <c r="E220" i="8" s="1"/>
  <c r="E219" i="8"/>
  <c r="A219" i="8"/>
  <c r="E218" i="8"/>
  <c r="A218" i="8"/>
  <c r="A217" i="8"/>
  <c r="E217" i="8" s="1"/>
  <c r="A216" i="8"/>
  <c r="E216" i="8" s="1"/>
  <c r="E215" i="8"/>
  <c r="A215" i="8"/>
  <c r="E214" i="8"/>
  <c r="A214" i="8"/>
  <c r="A213" i="8"/>
  <c r="E213" i="8" s="1"/>
  <c r="A212" i="8"/>
  <c r="E212" i="8" s="1"/>
  <c r="E211" i="8"/>
  <c r="A211" i="8"/>
  <c r="E210" i="8"/>
  <c r="A210" i="8"/>
  <c r="A209" i="8"/>
  <c r="E209" i="8" s="1"/>
  <c r="A208" i="8"/>
  <c r="E208" i="8" s="1"/>
  <c r="E207" i="8"/>
  <c r="A207" i="8"/>
  <c r="E206" i="8"/>
  <c r="A206" i="8"/>
  <c r="A205" i="8"/>
  <c r="E205" i="8" s="1"/>
  <c r="A204" i="8"/>
  <c r="E204" i="8" s="1"/>
  <c r="E203" i="8"/>
  <c r="A203" i="8"/>
  <c r="E202" i="8"/>
  <c r="A202" i="8"/>
  <c r="A201" i="8"/>
  <c r="E201" i="8" s="1"/>
  <c r="A200" i="8"/>
  <c r="E200" i="8" s="1"/>
  <c r="E199" i="8"/>
  <c r="A199" i="8"/>
  <c r="E198" i="8"/>
  <c r="A198" i="8"/>
  <c r="A197" i="8"/>
  <c r="E197" i="8" s="1"/>
  <c r="A196" i="8"/>
  <c r="E196" i="8" s="1"/>
  <c r="E195" i="8"/>
  <c r="A195" i="8"/>
  <c r="E194" i="8"/>
  <c r="A194" i="8"/>
  <c r="A193" i="8"/>
  <c r="E193" i="8" s="1"/>
  <c r="A192" i="8"/>
  <c r="E192" i="8" s="1"/>
  <c r="E191" i="8"/>
  <c r="A191" i="8"/>
  <c r="E190" i="8"/>
  <c r="A190" i="8"/>
  <c r="A189" i="8"/>
  <c r="E189" i="8" s="1"/>
  <c r="A188" i="8"/>
  <c r="E188" i="8" s="1"/>
  <c r="E187" i="8"/>
  <c r="A187" i="8"/>
  <c r="E186" i="8"/>
  <c r="A186" i="8"/>
  <c r="A185" i="8"/>
  <c r="E185" i="8" s="1"/>
  <c r="A184" i="8"/>
  <c r="E184" i="8" s="1"/>
  <c r="E183" i="8"/>
  <c r="A183" i="8"/>
  <c r="E182" i="8"/>
  <c r="A182" i="8"/>
  <c r="A181" i="8"/>
  <c r="E181" i="8" s="1"/>
  <c r="A180" i="8"/>
  <c r="E180" i="8" s="1"/>
  <c r="E179" i="8"/>
  <c r="A179" i="8"/>
  <c r="E178" i="8"/>
  <c r="A178" i="8"/>
  <c r="A177" i="8"/>
  <c r="E177" i="8" s="1"/>
  <c r="A176" i="8"/>
  <c r="E176" i="8" s="1"/>
  <c r="E175" i="8"/>
  <c r="A175" i="8"/>
  <c r="E174" i="8"/>
  <c r="A174" i="8"/>
  <c r="A173" i="8"/>
  <c r="E173" i="8" s="1"/>
  <c r="A172" i="8"/>
  <c r="E172" i="8" s="1"/>
  <c r="E171" i="8"/>
  <c r="A171" i="8"/>
  <c r="E170" i="8"/>
  <c r="A170" i="8"/>
  <c r="A169" i="8"/>
  <c r="E169" i="8" s="1"/>
  <c r="A168" i="8"/>
  <c r="E168" i="8" s="1"/>
  <c r="E167" i="8"/>
  <c r="A167" i="8"/>
  <c r="E166" i="8"/>
  <c r="A166" i="8"/>
  <c r="A165" i="8"/>
  <c r="E165" i="8" s="1"/>
  <c r="A164" i="8"/>
  <c r="E164" i="8" s="1"/>
  <c r="E163" i="8"/>
  <c r="A163" i="8"/>
  <c r="E162" i="8"/>
  <c r="A162" i="8"/>
  <c r="A161" i="8"/>
  <c r="E161" i="8" s="1"/>
  <c r="A160" i="8"/>
  <c r="E160" i="8" s="1"/>
  <c r="E159" i="8"/>
  <c r="A159" i="8"/>
  <c r="E158" i="8"/>
  <c r="A158" i="8"/>
  <c r="A157" i="8"/>
  <c r="E157" i="8" s="1"/>
  <c r="A156" i="8"/>
  <c r="E156" i="8" s="1"/>
  <c r="E155" i="8"/>
  <c r="A155" i="8"/>
  <c r="E154" i="8"/>
  <c r="A154" i="8"/>
  <c r="A153" i="8"/>
  <c r="E153" i="8" s="1"/>
  <c r="A152" i="8"/>
  <c r="E152" i="8" s="1"/>
  <c r="E151" i="8"/>
  <c r="A151" i="8"/>
  <c r="E150" i="8"/>
  <c r="A150" i="8"/>
  <c r="A149" i="8"/>
  <c r="E149" i="8" s="1"/>
  <c r="A148" i="8"/>
  <c r="E148" i="8" s="1"/>
  <c r="A147" i="8"/>
  <c r="E147" i="8" s="1"/>
  <c r="A146" i="8"/>
  <c r="E146" i="8" s="1"/>
  <c r="A145" i="8"/>
  <c r="E145" i="8" s="1"/>
  <c r="A144" i="8"/>
  <c r="E144" i="8" s="1"/>
  <c r="A143" i="8"/>
  <c r="E143" i="8" s="1"/>
  <c r="A142" i="8"/>
  <c r="E142" i="8" s="1"/>
  <c r="A141" i="8"/>
  <c r="E141" i="8" s="1"/>
  <c r="A140" i="8"/>
  <c r="E140" i="8" s="1"/>
  <c r="A139" i="8"/>
  <c r="E139" i="8" s="1"/>
  <c r="A138" i="8"/>
  <c r="E138" i="8" s="1"/>
  <c r="A137" i="8"/>
  <c r="E137" i="8" s="1"/>
  <c r="A136" i="8"/>
  <c r="E136" i="8" s="1"/>
  <c r="A135" i="8"/>
  <c r="E135" i="8" s="1"/>
  <c r="A134" i="8"/>
  <c r="E134" i="8" s="1"/>
  <c r="A133" i="8"/>
  <c r="E133" i="8" s="1"/>
  <c r="A132" i="8"/>
  <c r="E132" i="8" s="1"/>
  <c r="A131" i="8"/>
  <c r="E131" i="8" s="1"/>
  <c r="A130" i="8"/>
  <c r="E130" i="8" s="1"/>
  <c r="A129" i="8"/>
  <c r="E129" i="8" s="1"/>
  <c r="A128" i="8"/>
  <c r="E128" i="8" s="1"/>
  <c r="A127" i="8"/>
  <c r="E127" i="8" s="1"/>
  <c r="A126" i="8"/>
  <c r="E126" i="8" s="1"/>
  <c r="A125" i="8"/>
  <c r="E125" i="8" s="1"/>
  <c r="A124" i="8"/>
  <c r="E124" i="8" s="1"/>
  <c r="A123" i="8"/>
  <c r="E123" i="8" s="1"/>
  <c r="A122" i="8"/>
  <c r="E122" i="8" s="1"/>
  <c r="A121" i="8"/>
  <c r="E121" i="8" s="1"/>
  <c r="A120" i="8"/>
  <c r="E120" i="8" s="1"/>
  <c r="A119" i="8"/>
  <c r="E119" i="8" s="1"/>
  <c r="A118" i="8"/>
  <c r="E118" i="8" s="1"/>
  <c r="A117" i="8"/>
  <c r="E117" i="8" s="1"/>
  <c r="A116" i="8"/>
  <c r="E116" i="8" s="1"/>
  <c r="A115" i="8"/>
  <c r="E115" i="8" s="1"/>
  <c r="A114" i="8"/>
  <c r="E114" i="8" s="1"/>
  <c r="A113" i="8"/>
  <c r="E113" i="8" s="1"/>
  <c r="A112" i="8"/>
  <c r="E112" i="8" s="1"/>
  <c r="A111" i="8"/>
  <c r="E111" i="8" s="1"/>
  <c r="A110" i="8"/>
  <c r="E110" i="8" s="1"/>
  <c r="A109" i="8"/>
  <c r="E109" i="8" s="1"/>
  <c r="A108" i="8"/>
  <c r="E108" i="8" s="1"/>
  <c r="A107" i="8"/>
  <c r="E107" i="8" s="1"/>
  <c r="A106" i="8"/>
  <c r="E106" i="8" s="1"/>
  <c r="A105" i="8"/>
  <c r="E105" i="8" s="1"/>
  <c r="A104" i="8"/>
  <c r="E104" i="8" s="1"/>
  <c r="A103" i="8"/>
  <c r="E103" i="8" s="1"/>
  <c r="A102" i="8"/>
  <c r="E102" i="8" s="1"/>
  <c r="A101" i="8"/>
  <c r="E101" i="8" s="1"/>
  <c r="A100" i="8"/>
  <c r="E100" i="8" s="1"/>
  <c r="A99" i="8"/>
  <c r="E99" i="8" s="1"/>
  <c r="A98" i="8"/>
  <c r="E98" i="8" s="1"/>
  <c r="A97" i="8"/>
  <c r="E97" i="8" s="1"/>
  <c r="A96" i="8"/>
  <c r="E96" i="8" s="1"/>
  <c r="A95" i="8"/>
  <c r="E95" i="8" s="1"/>
  <c r="A94" i="8"/>
  <c r="E94" i="8" s="1"/>
  <c r="A93" i="8"/>
  <c r="E93" i="8" s="1"/>
  <c r="A92" i="8"/>
  <c r="E92" i="8" s="1"/>
  <c r="A91" i="8"/>
  <c r="E91" i="8" s="1"/>
  <c r="A90" i="8"/>
  <c r="E90" i="8" s="1"/>
  <c r="A89" i="8"/>
  <c r="E89" i="8" s="1"/>
  <c r="A88" i="8"/>
  <c r="E88" i="8" s="1"/>
  <c r="A87" i="8"/>
  <c r="E87" i="8" s="1"/>
  <c r="A86" i="8"/>
  <c r="E86" i="8" s="1"/>
  <c r="A85" i="8"/>
  <c r="E85" i="8" s="1"/>
  <c r="A84" i="8"/>
  <c r="E84" i="8" s="1"/>
  <c r="A83" i="8"/>
  <c r="E83" i="8" s="1"/>
  <c r="A82" i="8"/>
  <c r="E82" i="8" s="1"/>
  <c r="A81" i="8"/>
  <c r="E81" i="8" s="1"/>
  <c r="A80" i="8"/>
  <c r="E80" i="8" s="1"/>
  <c r="A79" i="8"/>
  <c r="E79" i="8" s="1"/>
  <c r="A78" i="8"/>
  <c r="E78" i="8" s="1"/>
  <c r="A77" i="8"/>
  <c r="E77" i="8" s="1"/>
  <c r="A76" i="8"/>
  <c r="E76" i="8" s="1"/>
  <c r="A75" i="8"/>
  <c r="E75" i="8" s="1"/>
  <c r="A74" i="8"/>
  <c r="E74" i="8" s="1"/>
  <c r="A73" i="8"/>
  <c r="E73" i="8" s="1"/>
  <c r="A72" i="8"/>
  <c r="E72" i="8" s="1"/>
  <c r="A71" i="8"/>
  <c r="E71" i="8" s="1"/>
  <c r="A70" i="8"/>
  <c r="E70" i="8" s="1"/>
  <c r="A69" i="8"/>
  <c r="E69" i="8" s="1"/>
  <c r="A68" i="8"/>
  <c r="E68" i="8" s="1"/>
  <c r="A67" i="8"/>
  <c r="E67" i="8" s="1"/>
  <c r="A66" i="8"/>
  <c r="E66" i="8" s="1"/>
  <c r="A65" i="8"/>
  <c r="E65" i="8" s="1"/>
  <c r="A64" i="8"/>
  <c r="E64" i="8" s="1"/>
  <c r="A63" i="8"/>
  <c r="E63" i="8" s="1"/>
  <c r="A62" i="8"/>
  <c r="E62" i="8" s="1"/>
  <c r="A61" i="8"/>
  <c r="E61" i="8" s="1"/>
  <c r="A60" i="8"/>
  <c r="E60" i="8" s="1"/>
  <c r="A59" i="8"/>
  <c r="E59" i="8" s="1"/>
  <c r="A58" i="8"/>
  <c r="E58" i="8" s="1"/>
  <c r="A57" i="8"/>
  <c r="E57" i="8" s="1"/>
  <c r="A56" i="8"/>
  <c r="E56" i="8" s="1"/>
  <c r="A55" i="8"/>
  <c r="E55" i="8" s="1"/>
  <c r="A54" i="8"/>
  <c r="E54" i="8" s="1"/>
  <c r="A53" i="8"/>
  <c r="E53" i="8" s="1"/>
  <c r="A52" i="8"/>
  <c r="E52" i="8" s="1"/>
  <c r="A51" i="8"/>
  <c r="E51" i="8" s="1"/>
  <c r="A50" i="8"/>
  <c r="E50" i="8" s="1"/>
  <c r="A49" i="8"/>
  <c r="E49" i="8" s="1"/>
  <c r="A48" i="8"/>
  <c r="E48" i="8" s="1"/>
  <c r="A47" i="8"/>
  <c r="E47" i="8" s="1"/>
  <c r="A46" i="8"/>
  <c r="E46" i="8" s="1"/>
  <c r="A45" i="8"/>
  <c r="E45" i="8" s="1"/>
  <c r="A44" i="8"/>
  <c r="E44" i="8" s="1"/>
  <c r="A43" i="8"/>
  <c r="E43" i="8" s="1"/>
  <c r="A42" i="8"/>
  <c r="E42" i="8" s="1"/>
  <c r="A41" i="8"/>
  <c r="E41" i="8" s="1"/>
  <c r="A40" i="8"/>
  <c r="E40" i="8" s="1"/>
  <c r="A39" i="8"/>
  <c r="E39" i="8" s="1"/>
  <c r="A38" i="8"/>
  <c r="E38" i="8" s="1"/>
  <c r="A37" i="8"/>
  <c r="E37" i="8" s="1"/>
  <c r="A36" i="8"/>
  <c r="E36" i="8" s="1"/>
  <c r="A35" i="8"/>
  <c r="E35" i="8" s="1"/>
  <c r="A34" i="8"/>
  <c r="E34" i="8" s="1"/>
  <c r="A33" i="8"/>
  <c r="E33" i="8" s="1"/>
  <c r="A32" i="8"/>
  <c r="E32" i="8" s="1"/>
  <c r="A31" i="8"/>
  <c r="E31" i="8" s="1"/>
  <c r="A30" i="8"/>
  <c r="E30" i="8" s="1"/>
  <c r="A29" i="8"/>
  <c r="E29" i="8" s="1"/>
  <c r="A28" i="8"/>
  <c r="E28" i="8" s="1"/>
  <c r="A27" i="8"/>
  <c r="E27" i="8" s="1"/>
  <c r="A26" i="8"/>
  <c r="E26" i="8" s="1"/>
  <c r="A25" i="8"/>
  <c r="E25" i="8" s="1"/>
  <c r="A24" i="8"/>
  <c r="E24" i="8" s="1"/>
  <c r="A23" i="8"/>
  <c r="E23" i="8" s="1"/>
  <c r="A22" i="8"/>
  <c r="E22" i="8" s="1"/>
  <c r="A21" i="8"/>
  <c r="E21" i="8" s="1"/>
  <c r="A20" i="8"/>
  <c r="E20" i="8" s="1"/>
  <c r="A19" i="8"/>
  <c r="E19" i="8" s="1"/>
  <c r="A18" i="8"/>
  <c r="E18" i="8" s="1"/>
  <c r="A17" i="8"/>
  <c r="E17" i="8" s="1"/>
  <c r="A16" i="8"/>
  <c r="E16" i="8" s="1"/>
  <c r="A15" i="8"/>
  <c r="E15" i="8" s="1"/>
  <c r="A14" i="8"/>
  <c r="E14" i="8" s="1"/>
  <c r="A13" i="8"/>
  <c r="E13" i="8" s="1"/>
  <c r="A12" i="8"/>
  <c r="E12" i="8" s="1"/>
  <c r="A11" i="8"/>
  <c r="E11" i="8" s="1"/>
  <c r="A10" i="8"/>
  <c r="E10" i="8" s="1"/>
  <c r="A9" i="8"/>
  <c r="E9" i="8" s="1"/>
  <c r="A8" i="8"/>
  <c r="E8" i="8" s="1"/>
  <c r="A7" i="8"/>
  <c r="E7" i="8" s="1"/>
  <c r="A6" i="8"/>
  <c r="E6" i="8" s="1"/>
  <c r="A5" i="8"/>
  <c r="E5" i="8" s="1"/>
  <c r="A9" i="1"/>
  <c r="A10" i="1"/>
  <c r="C61" i="9" l="1"/>
  <c r="C58" i="9"/>
  <c r="C124" i="9"/>
  <c r="C88" i="9"/>
  <c r="C31" i="9"/>
  <c r="C132" i="9"/>
  <c r="C98" i="9"/>
  <c r="C127" i="9"/>
  <c r="C80" i="9"/>
  <c r="C75" i="9"/>
  <c r="C86" i="9"/>
  <c r="C64" i="9"/>
  <c r="C139" i="9"/>
  <c r="C67" i="9"/>
  <c r="C44" i="9"/>
  <c r="C79" i="9"/>
  <c r="C141" i="9"/>
  <c r="C81" i="9"/>
  <c r="C140" i="9"/>
  <c r="C101" i="9"/>
  <c r="C34" i="9"/>
  <c r="C93" i="9"/>
  <c r="C83" i="9"/>
  <c r="C57" i="9"/>
  <c r="C94" i="9"/>
  <c r="C143" i="9"/>
  <c r="C117" i="9"/>
  <c r="C123" i="9"/>
  <c r="C137" i="9"/>
  <c r="C13" i="9"/>
  <c r="C125" i="9"/>
  <c r="C74" i="9"/>
  <c r="C89" i="9"/>
  <c r="C135" i="9"/>
  <c r="C100" i="9"/>
  <c r="C55" i="9"/>
  <c r="C134" i="9"/>
  <c r="C112" i="9"/>
  <c r="C96" i="9"/>
  <c r="C60" i="9"/>
  <c r="C68" i="9"/>
  <c r="C21" i="9"/>
  <c r="C72" i="9"/>
  <c r="C42" i="9"/>
  <c r="C87" i="9"/>
  <c r="C36" i="9"/>
  <c r="C52" i="9"/>
  <c r="C126" i="9"/>
  <c r="C129" i="9"/>
  <c r="C71" i="9"/>
  <c r="C24" i="9"/>
  <c r="C32" i="9"/>
  <c r="C26" i="9"/>
  <c r="C85" i="9"/>
  <c r="C15" i="9"/>
  <c r="C56" i="9"/>
  <c r="C113" i="9"/>
  <c r="C12" i="9"/>
  <c r="C51" i="9"/>
  <c r="C97" i="9"/>
  <c r="C53" i="9"/>
  <c r="C122" i="9"/>
  <c r="C104" i="9"/>
  <c r="C130" i="9"/>
  <c r="C22" i="9"/>
  <c r="C69" i="9"/>
  <c r="C82" i="9"/>
  <c r="C95" i="9"/>
  <c r="C16" i="9"/>
  <c r="C46" i="9"/>
  <c r="C145" i="9"/>
  <c r="C41" i="9"/>
  <c r="C54" i="9"/>
  <c r="C43" i="9"/>
  <c r="C108" i="9"/>
  <c r="C121" i="9"/>
  <c r="C133" i="9"/>
  <c r="C90" i="9"/>
  <c r="C30" i="9"/>
  <c r="C4" i="9"/>
  <c r="C91" i="9"/>
  <c r="C14" i="9"/>
  <c r="C49" i="9"/>
  <c r="C78" i="9"/>
  <c r="C20" i="9"/>
  <c r="C131" i="9"/>
  <c r="C47" i="9"/>
  <c r="C115" i="9"/>
  <c r="C99" i="9"/>
  <c r="C142" i="9"/>
  <c r="C102" i="9"/>
  <c r="C128" i="9"/>
  <c r="C92" i="9"/>
  <c r="C107" i="9"/>
  <c r="C38" i="9"/>
  <c r="C103" i="9"/>
  <c r="C116" i="9"/>
  <c r="C76" i="9"/>
  <c r="C5" i="9"/>
  <c r="C62" i="9"/>
  <c r="C33" i="9"/>
  <c r="C23" i="9"/>
  <c r="C119" i="9"/>
  <c r="C111" i="9"/>
  <c r="C29" i="9"/>
  <c r="C73" i="9"/>
  <c r="C106" i="9"/>
  <c r="C48" i="9"/>
  <c r="C77" i="9"/>
  <c r="C19" i="9"/>
  <c r="C18" i="9"/>
  <c r="C84" i="9"/>
  <c r="C11" i="9"/>
  <c r="C144" i="9"/>
  <c r="C50" i="9"/>
  <c r="C9" i="9"/>
  <c r="C59" i="9"/>
  <c r="C63" i="9"/>
  <c r="C45" i="9"/>
  <c r="C118" i="9"/>
  <c r="C149" i="9"/>
  <c r="C151" i="9"/>
  <c r="C66" i="9"/>
  <c r="C17" i="9"/>
  <c r="C148" i="9"/>
  <c r="C136" i="9"/>
  <c r="C138" i="9"/>
  <c r="C120" i="9"/>
  <c r="C35" i="9"/>
  <c r="C8" i="9"/>
  <c r="C105" i="9"/>
  <c r="C70" i="9"/>
  <c r="C37" i="9"/>
  <c r="C25" i="9"/>
  <c r="C28" i="9"/>
  <c r="C39" i="9"/>
  <c r="C10" i="9"/>
  <c r="C65" i="9"/>
  <c r="C6" i="9"/>
  <c r="C109" i="9"/>
  <c r="C147" i="9"/>
  <c r="C150" i="9"/>
  <c r="C110" i="9"/>
  <c r="C114" i="9"/>
  <c r="C40" i="9"/>
  <c r="C27" i="9"/>
  <c r="C7" i="9"/>
  <c r="C146" i="9"/>
  <c r="C1468" i="9"/>
  <c r="C649" i="9"/>
  <c r="C702" i="9"/>
  <c r="C549" i="9"/>
  <c r="C1451" i="9"/>
  <c r="C1473" i="9"/>
  <c r="C749" i="9"/>
  <c r="C877" i="9"/>
  <c r="C565" i="9"/>
  <c r="C235" i="9"/>
  <c r="C1211" i="9"/>
  <c r="C517" i="9"/>
  <c r="C245" i="9"/>
  <c r="C814" i="9"/>
  <c r="C240" i="9"/>
  <c r="C1295" i="9"/>
  <c r="C781" i="9"/>
  <c r="C252" i="9"/>
  <c r="C1322" i="9"/>
  <c r="C221" i="9"/>
  <c r="C1302" i="9"/>
  <c r="C1411" i="9"/>
  <c r="C1006" i="9"/>
  <c r="C1086" i="9"/>
  <c r="C1049" i="9"/>
  <c r="C244" i="9"/>
  <c r="C1176" i="9"/>
  <c r="C915" i="9"/>
  <c r="C760" i="9"/>
  <c r="C1122" i="9"/>
  <c r="C494" i="9"/>
  <c r="C700" i="9"/>
  <c r="C1079" i="9"/>
  <c r="C694" i="9"/>
  <c r="C383" i="9"/>
  <c r="C876" i="9"/>
  <c r="C795" i="9"/>
  <c r="C893" i="9"/>
  <c r="C461" i="9"/>
  <c r="C570" i="9"/>
  <c r="C247" i="9"/>
  <c r="C598" i="9"/>
  <c r="C1233" i="9"/>
  <c r="C1263" i="9"/>
  <c r="C815" i="9"/>
  <c r="C533" i="9"/>
  <c r="C1281" i="9"/>
  <c r="C726" i="9"/>
  <c r="C929" i="9"/>
  <c r="C405" i="9"/>
  <c r="C463" i="9"/>
  <c r="C721" i="9"/>
  <c r="C612" i="9"/>
  <c r="C455" i="9"/>
  <c r="C657" i="9"/>
  <c r="C1091" i="9"/>
  <c r="C514" i="9"/>
  <c r="C735" i="9"/>
  <c r="C1425" i="9"/>
  <c r="C703" i="9"/>
  <c r="C1343" i="9"/>
  <c r="C676" i="9"/>
  <c r="C704" i="9"/>
  <c r="C1073" i="9"/>
  <c r="C204" i="9"/>
  <c r="C712" i="9"/>
  <c r="C1375" i="9"/>
  <c r="C1111" i="9"/>
  <c r="C1175" i="9"/>
  <c r="C987" i="9"/>
  <c r="C520" i="9"/>
  <c r="C513" i="9"/>
  <c r="C859" i="9"/>
  <c r="C215" i="9"/>
  <c r="C1108" i="9"/>
  <c r="C255" i="9"/>
  <c r="C629" i="9"/>
  <c r="C1046" i="9"/>
  <c r="C202" i="9"/>
  <c r="C169" i="9"/>
  <c r="C638" i="9"/>
  <c r="C738" i="9"/>
  <c r="C261" i="9"/>
  <c r="C588" i="9"/>
  <c r="C776" i="9"/>
  <c r="C917" i="9"/>
  <c r="C161" i="9"/>
  <c r="C1363" i="9"/>
  <c r="C617" i="9"/>
  <c r="C483" i="9"/>
  <c r="C268" i="9"/>
  <c r="C422" i="9"/>
  <c r="C783" i="9"/>
  <c r="C592" i="9"/>
  <c r="C476" i="9"/>
  <c r="C1194" i="9"/>
  <c r="C981" i="9"/>
  <c r="C158" i="9"/>
  <c r="C1259" i="9"/>
  <c r="C257" i="9"/>
  <c r="C1223" i="9"/>
  <c r="C968" i="9"/>
  <c r="C813" i="9"/>
  <c r="C365" i="9"/>
  <c r="C280" i="9"/>
  <c r="C332" i="9"/>
  <c r="C1040" i="9"/>
  <c r="C480" i="9"/>
  <c r="C922" i="9"/>
  <c r="C584" i="9"/>
  <c r="C648" i="9"/>
  <c r="C663" i="9"/>
  <c r="C870" i="9"/>
  <c r="C1431" i="9"/>
  <c r="C264" i="9"/>
  <c r="C691" i="9"/>
  <c r="C909" i="9"/>
  <c r="C709" i="9"/>
  <c r="C276" i="9"/>
  <c r="C750" i="9"/>
  <c r="C1401" i="9"/>
  <c r="C260" i="9"/>
  <c r="C895" i="9"/>
  <c r="C645" i="9"/>
  <c r="C337" i="9"/>
  <c r="C1366" i="9"/>
  <c r="C662" i="9"/>
  <c r="C397" i="9"/>
  <c r="C209" i="9"/>
  <c r="C465" i="9"/>
  <c r="C1396" i="9"/>
  <c r="C965" i="9"/>
  <c r="C457" i="9"/>
  <c r="C283" i="9"/>
  <c r="C401" i="9"/>
  <c r="C593" i="9"/>
  <c r="C1312" i="9"/>
  <c r="C1252" i="9"/>
  <c r="C344" i="9"/>
  <c r="C307" i="9"/>
  <c r="C1289" i="9"/>
  <c r="C1099" i="9"/>
  <c r="C1101" i="9"/>
  <c r="C312" i="9"/>
  <c r="C1076" i="9"/>
  <c r="C835" i="9"/>
  <c r="C256" i="9"/>
  <c r="C577" i="9"/>
  <c r="C788" i="9"/>
  <c r="C1151" i="9"/>
  <c r="C213" i="9"/>
  <c r="C1493" i="9"/>
  <c r="C689" i="9"/>
  <c r="C585" i="9"/>
  <c r="C1244" i="9"/>
  <c r="C390" i="9"/>
  <c r="C528" i="9"/>
  <c r="C487" i="9"/>
  <c r="C642" i="9"/>
  <c r="C1333" i="9"/>
  <c r="C295" i="9"/>
  <c r="C359" i="9"/>
  <c r="C576" i="9"/>
  <c r="C1068" i="9"/>
  <c r="C1023" i="9"/>
  <c r="C613" i="9"/>
  <c r="C446" i="9"/>
  <c r="C1370" i="9"/>
  <c r="C341" i="9"/>
  <c r="C530" i="9"/>
  <c r="C358" i="9"/>
  <c r="C1002" i="9"/>
  <c r="C644" i="9"/>
  <c r="C1003" i="9"/>
  <c r="C154" i="9"/>
  <c r="C1395" i="9"/>
  <c r="C636" i="9"/>
  <c r="C189" i="9"/>
  <c r="C366" i="9"/>
  <c r="C809" i="9"/>
  <c r="C956" i="9"/>
  <c r="C482" i="9"/>
  <c r="C554" i="9"/>
  <c r="C699" i="9"/>
  <c r="C898" i="9"/>
  <c r="C305" i="9"/>
  <c r="C818" i="9"/>
  <c r="C918" i="9"/>
  <c r="C334" i="9"/>
  <c r="C1229" i="9"/>
  <c r="C198" i="9"/>
  <c r="C838" i="9"/>
  <c r="C296" i="9"/>
  <c r="C656" i="9"/>
  <c r="C1218" i="9"/>
  <c r="C343" i="9"/>
  <c r="C454" i="9"/>
  <c r="C771" i="9"/>
  <c r="C361" i="9"/>
  <c r="C246" i="9"/>
  <c r="C867" i="9"/>
  <c r="C780" i="9"/>
  <c r="C1351" i="9"/>
  <c r="C654" i="9"/>
  <c r="C1383" i="9"/>
  <c r="C1464" i="9"/>
  <c r="C409" i="9"/>
  <c r="C329" i="9"/>
  <c r="C419" i="9"/>
  <c r="C1107" i="9"/>
  <c r="C845" i="9"/>
  <c r="C802" i="9"/>
  <c r="C1145" i="9"/>
  <c r="C744" i="9"/>
  <c r="C1088" i="9"/>
  <c r="C557" i="9"/>
  <c r="C1134" i="9"/>
  <c r="C369" i="9"/>
  <c r="C490" i="9"/>
  <c r="C722" i="9"/>
  <c r="C435" i="9"/>
  <c r="C1353" i="9"/>
  <c r="C723" i="9"/>
  <c r="C449" i="9"/>
  <c r="C232" i="9"/>
  <c r="C534" i="9"/>
  <c r="C966" i="9"/>
  <c r="C417" i="9"/>
  <c r="C907" i="9"/>
  <c r="C602" i="9"/>
  <c r="C681" i="9"/>
  <c r="C1083" i="9"/>
  <c r="C529" i="9"/>
  <c r="C1299" i="9"/>
  <c r="C555" i="9"/>
  <c r="C826" i="9"/>
  <c r="C1380" i="9"/>
  <c r="C271" i="9"/>
  <c r="C340" i="9"/>
  <c r="C1162" i="9"/>
  <c r="C1403" i="9"/>
  <c r="C230" i="9"/>
  <c r="C501" i="9"/>
  <c r="C453" i="9"/>
  <c r="C1347" i="9"/>
  <c r="C441" i="9"/>
  <c r="C655" i="9"/>
  <c r="C318" i="9"/>
  <c r="C319" i="9"/>
  <c r="C871" i="9"/>
  <c r="C408" i="9"/>
  <c r="C1015" i="9"/>
  <c r="C1103" i="9"/>
  <c r="C1415" i="9"/>
  <c r="C579" i="9"/>
  <c r="C1389" i="9"/>
  <c r="C445" i="9"/>
  <c r="C1139" i="9"/>
  <c r="C1334" i="9"/>
  <c r="C413" i="9"/>
  <c r="C727" i="9"/>
  <c r="C306" i="9"/>
  <c r="C155" i="9"/>
  <c r="C505" i="9"/>
  <c r="C510" i="9"/>
  <c r="C673" i="9"/>
  <c r="C914" i="9"/>
  <c r="C180" i="9"/>
  <c r="C1157" i="9"/>
  <c r="C1499" i="9"/>
  <c r="C168" i="9"/>
  <c r="C1147" i="9"/>
  <c r="C786" i="9"/>
  <c r="C804" i="9"/>
  <c r="C716" i="9"/>
  <c r="C346" i="9"/>
  <c r="C790" i="9"/>
  <c r="C479" i="9"/>
  <c r="C342" i="9"/>
  <c r="C339" i="9"/>
  <c r="C609" i="9"/>
  <c r="C335" i="9"/>
  <c r="C711" i="9"/>
  <c r="C927" i="9"/>
  <c r="C791" i="9"/>
  <c r="C787" i="9"/>
  <c r="C253" i="9"/>
  <c r="C433" i="9"/>
  <c r="C525" i="9"/>
  <c r="C336" i="9"/>
  <c r="C755" i="9"/>
  <c r="C1465" i="9"/>
  <c r="C1319" i="9"/>
  <c r="C1117" i="9"/>
  <c r="C794" i="9"/>
  <c r="C603" i="9"/>
  <c r="C423" i="9"/>
  <c r="C894" i="9"/>
  <c r="C199" i="9"/>
  <c r="C1250" i="9"/>
  <c r="C1358" i="9"/>
  <c r="C290" i="9"/>
  <c r="C195" i="9"/>
  <c r="C378" i="9"/>
  <c r="C607" i="9"/>
  <c r="C331" i="9"/>
  <c r="C284" i="9"/>
  <c r="C1434" i="9"/>
  <c r="C373" i="9"/>
  <c r="C440" i="9"/>
  <c r="C899" i="9"/>
  <c r="C287" i="9"/>
  <c r="C797" i="9"/>
  <c r="C568" i="9"/>
  <c r="C919" i="9"/>
  <c r="C640" i="9"/>
  <c r="C1325" i="9"/>
  <c r="C947" i="9"/>
  <c r="C756" i="9"/>
  <c r="C1260" i="9"/>
  <c r="C995" i="9"/>
  <c r="C1093" i="9"/>
  <c r="C1266" i="9"/>
  <c r="C658" i="9"/>
  <c r="C1298" i="9"/>
  <c r="C1027" i="9"/>
  <c r="C796" i="9"/>
  <c r="C1381" i="9"/>
  <c r="C1130" i="9"/>
  <c r="C679" i="9"/>
  <c r="C322" i="9"/>
  <c r="C345" i="9"/>
  <c r="C753" i="9"/>
  <c r="C197" i="9"/>
  <c r="C1045" i="9"/>
  <c r="C1135" i="9"/>
  <c r="C527" i="9"/>
  <c r="C1326" i="9"/>
  <c r="C426" i="9"/>
  <c r="C391" i="9"/>
  <c r="C1182" i="9"/>
  <c r="C901" i="9"/>
  <c r="C766" i="9"/>
  <c r="C1213" i="9"/>
  <c r="C575" i="9"/>
  <c r="C1008" i="9"/>
  <c r="C398" i="9"/>
  <c r="C241" i="9"/>
  <c r="C444" i="9"/>
  <c r="C177" i="9"/>
  <c r="C1459" i="9"/>
  <c r="C582" i="9"/>
  <c r="C375" i="9"/>
  <c r="C1352" i="9"/>
  <c r="C847" i="9"/>
  <c r="C506" i="9"/>
  <c r="C243" i="9"/>
  <c r="C236" i="9"/>
  <c r="C1007" i="9"/>
  <c r="C183" i="9"/>
  <c r="C225" i="9"/>
  <c r="C427" i="9"/>
  <c r="C782" i="9"/>
  <c r="C921" i="9"/>
  <c r="C996" i="9"/>
  <c r="C273" i="9"/>
  <c r="C621" i="9"/>
  <c r="C516" i="9"/>
  <c r="C200" i="9"/>
  <c r="C472" i="9"/>
  <c r="C418" i="9"/>
  <c r="C1240" i="9"/>
  <c r="C923" i="9"/>
  <c r="C829" i="9"/>
  <c r="C949" i="9"/>
  <c r="C333" i="9"/>
  <c r="C452" i="9"/>
  <c r="C1467" i="9"/>
  <c r="C270" i="9"/>
  <c r="C190" i="9"/>
  <c r="C890" i="9"/>
  <c r="C820" i="9"/>
  <c r="C1183" i="9"/>
  <c r="C1391" i="9"/>
  <c r="C502" i="9"/>
  <c r="C171" i="9"/>
  <c r="C595" i="9"/>
  <c r="C807" i="9"/>
  <c r="C562" i="9"/>
  <c r="C710" i="9"/>
  <c r="C1026" i="9"/>
  <c r="C473" i="9"/>
  <c r="C231" i="9"/>
  <c r="C1390" i="9"/>
  <c r="C263" i="9"/>
  <c r="C304" i="9"/>
  <c r="C647" i="9"/>
  <c r="C944" i="9"/>
  <c r="C298" i="9"/>
  <c r="C639" i="9"/>
  <c r="C1439" i="9"/>
  <c r="C1410" i="9"/>
  <c r="C254" i="9"/>
  <c r="C1033" i="9"/>
  <c r="C393" i="9"/>
  <c r="C840" i="9"/>
  <c r="C832" i="9"/>
  <c r="C315" i="9"/>
  <c r="C713" i="9"/>
  <c r="C732" i="9"/>
  <c r="C1051" i="9"/>
  <c r="C328" i="9"/>
  <c r="C285" i="9"/>
  <c r="C772" i="9"/>
  <c r="C317" i="9"/>
  <c r="C1437" i="9"/>
  <c r="C352" i="9"/>
  <c r="C705" i="9"/>
  <c r="C701" i="9"/>
  <c r="C1024" i="9"/>
  <c r="C1397" i="9"/>
  <c r="C768" i="9"/>
  <c r="C591" i="9"/>
  <c r="C828" i="9"/>
  <c r="C537" i="9"/>
  <c r="C191" i="9"/>
  <c r="C302" i="9"/>
  <c r="C777" i="9"/>
  <c r="C1169" i="9"/>
  <c r="C301" i="9"/>
  <c r="C1489" i="9"/>
  <c r="C395" i="9"/>
  <c r="C767" i="9"/>
  <c r="C1241" i="9"/>
  <c r="C785" i="9"/>
  <c r="C1038" i="9"/>
  <c r="C1102" i="9"/>
  <c r="C238" i="9"/>
  <c r="C163" i="9"/>
  <c r="C800" i="9"/>
  <c r="C173" i="9"/>
  <c r="C806" i="9"/>
  <c r="C1192" i="9"/>
  <c r="C822" i="9"/>
  <c r="C1455" i="9"/>
  <c r="C718" i="9"/>
  <c r="C880" i="9"/>
  <c r="C544" i="9"/>
  <c r="C905" i="9"/>
  <c r="C288" i="9"/>
  <c r="C1313" i="9"/>
  <c r="C267" i="9"/>
  <c r="C265" i="9"/>
  <c r="C458" i="9"/>
  <c r="C355" i="9"/>
  <c r="C863" i="9"/>
  <c r="C1132" i="9"/>
  <c r="C925" i="9"/>
  <c r="C989" i="9"/>
  <c r="C157" i="9"/>
  <c r="C1062" i="9"/>
  <c r="C1497" i="9"/>
  <c r="C878" i="9"/>
  <c r="C821" i="9"/>
  <c r="C521" i="9"/>
  <c r="C251" i="9"/>
  <c r="C443" i="9"/>
  <c r="C495" i="9"/>
  <c r="C1089" i="9"/>
  <c r="C531" i="9"/>
  <c r="C736" i="9"/>
  <c r="C1430" i="9"/>
  <c r="C437" i="9"/>
  <c r="C211" i="9"/>
  <c r="C1141" i="9"/>
  <c r="C376" i="9"/>
  <c r="C303" i="9"/>
  <c r="C597" i="9"/>
  <c r="C574" i="9"/>
  <c r="C743" i="9"/>
  <c r="C1060" i="9"/>
  <c r="C1355" i="9"/>
  <c r="C892" i="9"/>
  <c r="C589" i="9"/>
  <c r="C402" i="9"/>
  <c r="C491" i="9"/>
  <c r="C249" i="9"/>
  <c r="C1452" i="9"/>
  <c r="C368" i="9"/>
  <c r="C940" i="9"/>
  <c r="C310" i="9"/>
  <c r="C696" i="9"/>
  <c r="C631" i="9"/>
  <c r="C641" i="9"/>
  <c r="C799" i="9"/>
  <c r="C1119" i="9"/>
  <c r="C224" i="9"/>
  <c r="C1372" i="9"/>
  <c r="C228" i="9"/>
  <c r="C387" i="9"/>
  <c r="C680" i="9"/>
  <c r="C503" i="9"/>
  <c r="C824" i="9"/>
  <c r="C569" i="9"/>
  <c r="C634" i="9"/>
  <c r="C930" i="9"/>
  <c r="C226" i="9"/>
  <c r="C974" i="9"/>
  <c r="C1196" i="9"/>
  <c r="C604" i="9"/>
  <c r="C1442" i="9"/>
  <c r="C279" i="9"/>
  <c r="C165" i="9"/>
  <c r="C432" i="9"/>
  <c r="C891" i="9"/>
  <c r="C932" i="9"/>
  <c r="C459" i="9"/>
  <c r="C258" i="9"/>
  <c r="C196" i="9"/>
  <c r="C580" i="9"/>
  <c r="C980" i="9"/>
  <c r="C1159" i="9"/>
  <c r="C394" i="9"/>
  <c r="C1085" i="9"/>
  <c r="C237" i="9"/>
  <c r="C294" i="9"/>
  <c r="C385" i="9"/>
  <c r="C496" i="9"/>
  <c r="C973" i="9"/>
  <c r="C330" i="9"/>
  <c r="C434" i="9"/>
  <c r="C1225" i="9"/>
  <c r="C431" i="9"/>
  <c r="C396" i="9"/>
  <c r="C353" i="9"/>
  <c r="C885" i="9"/>
  <c r="C464" i="9"/>
  <c r="C193" i="9"/>
  <c r="C281" i="9"/>
  <c r="C1479" i="9"/>
  <c r="C566" i="9"/>
  <c r="C1303" i="9"/>
  <c r="C856" i="9"/>
  <c r="C672" i="9"/>
  <c r="C916" i="9"/>
  <c r="C377" i="9"/>
  <c r="C1098" i="9"/>
  <c r="C1424" i="9"/>
  <c r="C958" i="9"/>
  <c r="C646" i="9"/>
  <c r="C1199" i="9"/>
  <c r="C497" i="9"/>
  <c r="C1110" i="9"/>
  <c r="C1300" i="9"/>
  <c r="C674" i="9"/>
  <c r="C1453" i="9"/>
  <c r="C1012" i="9"/>
  <c r="C741" i="9"/>
  <c r="C392" i="9"/>
  <c r="C583" i="9"/>
  <c r="C248" i="9"/>
  <c r="C1256" i="9"/>
  <c r="C536" i="9"/>
  <c r="C535" i="9"/>
  <c r="C262" i="9"/>
  <c r="C740" i="9"/>
  <c r="C542" i="9"/>
  <c r="C1109" i="9"/>
  <c r="C1010" i="9"/>
  <c r="C882" i="9"/>
  <c r="C869" i="9"/>
  <c r="C1161" i="9"/>
  <c r="C493" i="9"/>
  <c r="C1484" i="9"/>
  <c r="C764" i="9"/>
  <c r="C166" i="9"/>
  <c r="C564" i="9"/>
  <c r="C234" i="9"/>
  <c r="C686" i="9"/>
  <c r="C731" i="9"/>
  <c r="C931" i="9"/>
  <c r="C938" i="9"/>
  <c r="C1255" i="9"/>
  <c r="C1061" i="9"/>
  <c r="C347" i="9"/>
  <c r="C488" i="9"/>
  <c r="C460" i="9"/>
  <c r="C757" i="9"/>
  <c r="C567" i="9"/>
  <c r="C1290" i="9"/>
  <c r="C1267" i="9"/>
  <c r="C1030" i="9"/>
  <c r="C1074" i="9"/>
  <c r="C357" i="9"/>
  <c r="C1230" i="9"/>
  <c r="C616" i="9"/>
  <c r="C508" i="9"/>
  <c r="C935" i="9"/>
  <c r="C233" i="9"/>
  <c r="C297" i="9"/>
  <c r="C286" i="9"/>
  <c r="C717" i="9"/>
  <c r="C475" i="9"/>
  <c r="C186" i="9"/>
  <c r="C400" i="9"/>
  <c r="C671" i="9"/>
  <c r="C504" i="9"/>
  <c r="C477" i="9"/>
  <c r="C1449" i="9"/>
  <c r="C558" i="9"/>
  <c r="C348" i="9"/>
  <c r="C823" i="9"/>
  <c r="C206" i="9"/>
  <c r="C320" i="9"/>
  <c r="C737" i="9"/>
  <c r="C886" i="9"/>
  <c r="C985" i="9"/>
  <c r="C259" i="9"/>
  <c r="C934" i="9"/>
  <c r="C623" i="9"/>
  <c r="C889" i="9"/>
  <c r="C1039" i="9"/>
  <c r="C862" i="9"/>
  <c r="C742" i="9"/>
  <c r="C1137" i="9"/>
  <c r="C1226" i="9"/>
  <c r="C1181" i="9"/>
  <c r="C518" i="9"/>
  <c r="C156" i="9"/>
  <c r="C374" i="9"/>
  <c r="C1314" i="9"/>
  <c r="C812" i="9"/>
  <c r="C212" i="9"/>
  <c r="C688" i="9"/>
  <c r="C1245" i="9"/>
  <c r="C950" i="9"/>
  <c r="C1287" i="9"/>
  <c r="C1070" i="9"/>
  <c r="C509" i="9"/>
  <c r="C522" i="9"/>
  <c r="C1392" i="9"/>
  <c r="C888" i="9"/>
  <c r="C600" i="9"/>
  <c r="C1330" i="9"/>
  <c r="C456" i="9"/>
  <c r="C1094" i="9"/>
  <c r="C515" i="9"/>
  <c r="C627" i="9"/>
  <c r="C1092" i="9"/>
  <c r="C1052" i="9"/>
  <c r="C1064" i="9"/>
  <c r="C1247" i="9"/>
  <c r="C1239" i="9"/>
  <c r="C185" i="9"/>
  <c r="C511" i="9"/>
  <c r="C1078" i="9"/>
  <c r="C469" i="9"/>
  <c r="C773" i="9"/>
  <c r="C948" i="9"/>
  <c r="C725" i="9"/>
  <c r="C1037" i="9"/>
  <c r="C500" i="9"/>
  <c r="C1454" i="9"/>
  <c r="C635" i="9"/>
  <c r="C547" i="9"/>
  <c r="C384" i="9"/>
  <c r="C179" i="9"/>
  <c r="C692" i="9"/>
  <c r="C160" i="9"/>
  <c r="C573" i="9"/>
  <c r="C1237" i="9"/>
  <c r="C610" i="9"/>
  <c r="C407" i="9"/>
  <c r="C162" i="9"/>
  <c r="C1077" i="9"/>
  <c r="C1436" i="9"/>
  <c r="C779" i="9"/>
  <c r="C860" i="9"/>
  <c r="C447" i="9"/>
  <c r="C1138" i="9"/>
  <c r="C1053" i="9"/>
  <c r="C167" i="9"/>
  <c r="C614" i="9"/>
  <c r="C964" i="9"/>
  <c r="C1029" i="9"/>
  <c r="C541" i="9"/>
  <c r="C371" i="9"/>
  <c r="C1417" i="9"/>
  <c r="C311" i="9"/>
  <c r="C1308" i="9"/>
  <c r="C910" i="9"/>
  <c r="C388" i="9"/>
  <c r="C381" i="9"/>
  <c r="C675" i="9"/>
  <c r="C608" i="9"/>
  <c r="C208" i="9"/>
  <c r="C1327" i="9"/>
  <c r="C207" i="9"/>
  <c r="C159" i="9"/>
  <c r="C278" i="9"/>
  <c r="C239" i="9"/>
  <c r="C990" i="9"/>
  <c r="C309" i="9"/>
  <c r="C1034" i="9"/>
  <c r="C471" i="9"/>
  <c r="C382" i="9"/>
  <c r="C1323" i="9"/>
  <c r="C1400" i="9"/>
  <c r="C272" i="9"/>
  <c r="C1448" i="9"/>
  <c r="C203" i="9"/>
  <c r="C218" i="9"/>
  <c r="C1336" i="9"/>
  <c r="C625" i="9"/>
  <c r="C360" i="9"/>
  <c r="C1481" i="9"/>
  <c r="C937" i="9"/>
  <c r="C619" i="9"/>
  <c r="C1019" i="9"/>
  <c r="C1203" i="9"/>
  <c r="C1432" i="9"/>
  <c r="C1332" i="9"/>
  <c r="C1202" i="9"/>
  <c r="C277" i="9"/>
  <c r="C349" i="9"/>
  <c r="C1306" i="9"/>
  <c r="C624" i="9"/>
  <c r="C499" i="9"/>
  <c r="C868" i="9"/>
  <c r="C765" i="9"/>
  <c r="C1214" i="9"/>
  <c r="C952" i="9"/>
  <c r="C1112" i="9"/>
  <c r="C774" i="9"/>
  <c r="C367" i="9"/>
  <c r="C752" i="9"/>
  <c r="C850" i="9"/>
  <c r="C550" i="9"/>
  <c r="C1438" i="9"/>
  <c r="C816" i="9"/>
  <c r="C951" i="9"/>
  <c r="C1035" i="9"/>
  <c r="C667" i="9"/>
  <c r="C370" i="9"/>
  <c r="C1293" i="9"/>
  <c r="C1208" i="9"/>
  <c r="C1382" i="9"/>
  <c r="C1210" i="9"/>
  <c r="C1491" i="9"/>
  <c r="C519" i="9"/>
  <c r="C798" i="9"/>
  <c r="C943" i="9"/>
  <c r="C578" i="9"/>
  <c r="C1242" i="9"/>
  <c r="C1274" i="9"/>
  <c r="C1338" i="9"/>
  <c r="C299" i="9"/>
  <c r="C561" i="9"/>
  <c r="C428" i="9"/>
  <c r="C678" i="9"/>
  <c r="C350" i="9"/>
  <c r="C1188" i="9"/>
  <c r="C1393" i="9"/>
  <c r="C1180" i="9"/>
  <c r="C1080" i="9"/>
  <c r="C1186" i="9"/>
  <c r="C548" i="9"/>
  <c r="C632" i="9"/>
  <c r="C837" i="9"/>
  <c r="C664" i="9"/>
  <c r="C1097" i="9"/>
  <c r="C486" i="9"/>
  <c r="C421" i="9"/>
  <c r="C1257" i="9"/>
  <c r="C858" i="9"/>
  <c r="C1440" i="9"/>
  <c r="C928" i="9"/>
  <c r="C1428" i="9"/>
  <c r="C808" i="9"/>
  <c r="C1055" i="9"/>
  <c r="C730" i="9"/>
  <c r="C291" i="9"/>
  <c r="C1190" i="9"/>
  <c r="C762" i="9"/>
  <c r="C976" i="9"/>
  <c r="C351" i="9"/>
  <c r="C926" i="9"/>
  <c r="C669" i="9"/>
  <c r="C881" i="9"/>
  <c r="C1344" i="9"/>
  <c r="C1371" i="9"/>
  <c r="C1420" i="9"/>
  <c r="C590" i="9"/>
  <c r="C429" i="9"/>
  <c r="C1284" i="9"/>
  <c r="C1177" i="9"/>
  <c r="C1498" i="9"/>
  <c r="C1048" i="9"/>
  <c r="C1492" i="9"/>
  <c r="C1340" i="9"/>
  <c r="C1500" i="9"/>
  <c r="C920" i="9"/>
  <c r="C325" i="9"/>
  <c r="C988" i="9"/>
  <c r="C1280" i="9"/>
  <c r="C181" i="9"/>
  <c r="C436" i="9"/>
  <c r="C1416" i="9"/>
  <c r="C587" i="9"/>
  <c r="C462" i="9"/>
  <c r="C451" i="9"/>
  <c r="C153" i="9"/>
  <c r="C227" i="9"/>
  <c r="C969" i="9"/>
  <c r="C551" i="9"/>
  <c r="C708" i="9"/>
  <c r="C1167" i="9"/>
  <c r="C1081" i="9"/>
  <c r="C904" i="9"/>
  <c r="C1216" i="9"/>
  <c r="C1342" i="9"/>
  <c r="C986" i="9"/>
  <c r="C372" i="9"/>
  <c r="C836" i="9"/>
  <c r="C872" i="9"/>
  <c r="C1414" i="9"/>
  <c r="C1155" i="9"/>
  <c r="C1422" i="9"/>
  <c r="C751" i="9"/>
  <c r="C1126" i="9"/>
  <c r="C545" i="9"/>
  <c r="C1283" i="9"/>
  <c r="C1215" i="9"/>
  <c r="C1127" i="9"/>
  <c r="C855" i="9"/>
  <c r="C1238" i="9"/>
  <c r="C1496" i="9"/>
  <c r="C379" i="9"/>
  <c r="C282" i="9"/>
  <c r="C1378" i="9"/>
  <c r="C178" i="9"/>
  <c r="C1152" i="9"/>
  <c r="C1475" i="9"/>
  <c r="C1286" i="9"/>
  <c r="C729" i="9"/>
  <c r="C695" i="9"/>
  <c r="C733" i="9"/>
  <c r="C1490" i="9"/>
  <c r="C1041" i="9"/>
  <c r="C1418" i="9"/>
  <c r="C1317" i="9"/>
  <c r="C1193" i="9"/>
  <c r="C187" i="9"/>
  <c r="C425" i="9"/>
  <c r="C1472" i="9"/>
  <c r="C900" i="9"/>
  <c r="C979" i="9"/>
  <c r="C846" i="9"/>
  <c r="C633" i="9"/>
  <c r="C993" i="9"/>
  <c r="C913" i="9"/>
  <c r="C1269" i="9"/>
  <c r="C1386" i="9"/>
  <c r="C572" i="9"/>
  <c r="C1376" i="9"/>
  <c r="C1144" i="9"/>
  <c r="C386" i="9"/>
  <c r="C1477" i="9"/>
  <c r="C606" i="9"/>
  <c r="C1100" i="9"/>
  <c r="C1399" i="9"/>
  <c r="C942" i="9"/>
  <c r="C380" i="9"/>
  <c r="C972" i="9"/>
  <c r="C210" i="9"/>
  <c r="C1173" i="9"/>
  <c r="C739" i="9"/>
  <c r="C1166" i="9"/>
  <c r="C853" i="9"/>
  <c r="C908" i="9"/>
  <c r="C1262" i="9"/>
  <c r="C1014" i="9"/>
  <c r="C250" i="9"/>
  <c r="C1129" i="9"/>
  <c r="C970" i="9"/>
  <c r="C841" i="9"/>
  <c r="C1104" i="9"/>
  <c r="C682" i="9"/>
  <c r="C275" i="9"/>
  <c r="C977" i="9"/>
  <c r="C403" i="9"/>
  <c r="C911" i="9"/>
  <c r="C1066" i="9"/>
  <c r="C1172" i="9"/>
  <c r="C1115" i="9"/>
  <c r="C1131" i="9"/>
  <c r="C363" i="9"/>
  <c r="C1426" i="9"/>
  <c r="C1171" i="9"/>
  <c r="C1118" i="9"/>
  <c r="C1368" i="9"/>
  <c r="C1120" i="9"/>
  <c r="C1165" i="9"/>
  <c r="C321" i="9"/>
  <c r="C875" i="9"/>
  <c r="C1084" i="9"/>
  <c r="C1394" i="9"/>
  <c r="C1140" i="9"/>
  <c r="C1187" i="9"/>
  <c r="C1404" i="9"/>
  <c r="C960" i="9"/>
  <c r="C1445" i="9"/>
  <c r="C424" i="9"/>
  <c r="C1090" i="9"/>
  <c r="C546" i="9"/>
  <c r="C170" i="9"/>
  <c r="C1114" i="9"/>
  <c r="C992" i="9"/>
  <c r="C936" i="9"/>
  <c r="C1243" i="9"/>
  <c r="C364" i="9"/>
  <c r="C957" i="9"/>
  <c r="C1277" i="9"/>
  <c r="C1146" i="9"/>
  <c r="C1075" i="9"/>
  <c r="C1071" i="9"/>
  <c r="C683" i="9"/>
  <c r="C720" i="9"/>
  <c r="C540" i="9"/>
  <c r="C1360" i="9"/>
  <c r="C1379" i="9"/>
  <c r="C1413" i="9"/>
  <c r="C842" i="9"/>
  <c r="C887" i="9"/>
  <c r="C1348" i="9"/>
  <c r="C172" i="9"/>
  <c r="C1377" i="9"/>
  <c r="C1032" i="9"/>
  <c r="C601" i="9"/>
  <c r="C1206" i="9"/>
  <c r="C1362" i="9"/>
  <c r="C596" i="9"/>
  <c r="C605" i="9"/>
  <c r="C1304" i="9"/>
  <c r="C698" i="9"/>
  <c r="C188" i="9"/>
  <c r="C1443" i="9"/>
  <c r="C468" i="9"/>
  <c r="C1373" i="9"/>
  <c r="C763" i="9"/>
  <c r="C1021" i="9"/>
  <c r="C439" i="9"/>
  <c r="C316" i="9"/>
  <c r="C552" i="9"/>
  <c r="C219" i="9"/>
  <c r="C481" i="9"/>
  <c r="C1160" i="9"/>
  <c r="C1408" i="9"/>
  <c r="C308" i="9"/>
  <c r="C217" i="9"/>
  <c r="C1486" i="9"/>
  <c r="C389" i="9"/>
  <c r="C998" i="9"/>
  <c r="C1361" i="9"/>
  <c r="C1191" i="9"/>
  <c r="C983" i="9"/>
  <c r="C643" i="9"/>
  <c r="C1457" i="9"/>
  <c r="C1158" i="9"/>
  <c r="C997" i="9"/>
  <c r="C1324" i="9"/>
  <c r="C222" i="9"/>
  <c r="C1209" i="9"/>
  <c r="C707" i="9"/>
  <c r="C849" i="9"/>
  <c r="C1320" i="9"/>
  <c r="C1268" i="9"/>
  <c r="C848" i="9"/>
  <c r="C1345" i="9"/>
  <c r="C1433" i="9"/>
  <c r="C961" i="9"/>
  <c r="C1201" i="9"/>
  <c r="C586" i="9"/>
  <c r="C994" i="9"/>
  <c r="C1429" i="9"/>
  <c r="C1043" i="9"/>
  <c r="C1297" i="9"/>
  <c r="C1001" i="9"/>
  <c r="C223" i="9"/>
  <c r="C164" i="9"/>
  <c r="C1000" i="9"/>
  <c r="C1217" i="9"/>
  <c r="C1265" i="9"/>
  <c r="C660" i="9"/>
  <c r="C769" i="9"/>
  <c r="C1036" i="9"/>
  <c r="C975" i="9"/>
  <c r="C775" i="9"/>
  <c r="C1022" i="9"/>
  <c r="C971" i="9"/>
  <c r="C1292" i="9"/>
  <c r="C659" i="9"/>
  <c r="C1050" i="9"/>
  <c r="C1254" i="9"/>
  <c r="C1275" i="9"/>
  <c r="C1384" i="9"/>
  <c r="C670" i="9"/>
  <c r="C1291" i="9"/>
  <c r="C1195" i="9"/>
  <c r="C1309" i="9"/>
  <c r="C630" i="9"/>
  <c r="C831" i="9"/>
  <c r="C1258" i="9"/>
  <c r="C532" i="9"/>
  <c r="C1231" i="9"/>
  <c r="C1485" i="9"/>
  <c r="C1227" i="9"/>
  <c r="C470" i="9"/>
  <c r="C560" i="9"/>
  <c r="C747" i="9"/>
  <c r="C399" i="9"/>
  <c r="C784" i="9"/>
  <c r="C1339" i="9"/>
  <c r="C484" i="9"/>
  <c r="C467" i="9"/>
  <c r="C666" i="9"/>
  <c r="C715" i="9"/>
  <c r="C192" i="9"/>
  <c r="C748" i="9"/>
  <c r="C884" i="9"/>
  <c r="C415" i="9"/>
  <c r="C810" i="9"/>
  <c r="C745" i="9"/>
  <c r="C652" i="9"/>
  <c r="C1409" i="9"/>
  <c r="C1142" i="9"/>
  <c r="C770" i="9"/>
  <c r="C1246" i="9"/>
  <c r="C1474" i="9"/>
  <c r="C852" i="9"/>
  <c r="C874" i="9"/>
  <c r="C1463" i="9"/>
  <c r="C1488" i="9"/>
  <c r="C1124" i="9"/>
  <c r="C618" i="9"/>
  <c r="C830" i="9"/>
  <c r="C1447" i="9"/>
  <c r="C1222" i="9"/>
  <c r="C955" i="9"/>
  <c r="C978" i="9"/>
  <c r="C1207" i="9"/>
  <c r="C1462" i="9"/>
  <c r="C1364" i="9"/>
  <c r="C1020" i="9"/>
  <c r="C906" i="9"/>
  <c r="C1047" i="9"/>
  <c r="C903" i="9"/>
  <c r="C410" i="9"/>
  <c r="C524" i="9"/>
  <c r="C1067" i="9"/>
  <c r="C1261" i="9"/>
  <c r="C1236" i="9"/>
  <c r="C1354" i="9"/>
  <c r="C1487" i="9"/>
  <c r="C873" i="9"/>
  <c r="C1057" i="9"/>
  <c r="C205" i="9"/>
  <c r="C714" i="9"/>
  <c r="C1150" i="9"/>
  <c r="C933" i="9"/>
  <c r="C492" i="9"/>
  <c r="C1271" i="9"/>
  <c r="C1178" i="9"/>
  <c r="C1483" i="9"/>
  <c r="C687" i="9"/>
  <c r="C442" i="9"/>
  <c r="C1221" i="9"/>
  <c r="C734" i="9"/>
  <c r="C1234" i="9"/>
  <c r="C982" i="9"/>
  <c r="C817" i="9"/>
  <c r="C594" i="9"/>
  <c r="C1198" i="9"/>
  <c r="C523" i="9"/>
  <c r="C668" i="9"/>
  <c r="C1087" i="9"/>
  <c r="C1042" i="9"/>
  <c r="C543" i="9"/>
  <c r="C1318" i="9"/>
  <c r="C963" i="9"/>
  <c r="C1105" i="9"/>
  <c r="C651" i="9"/>
  <c r="C1063" i="9"/>
  <c r="C229" i="9"/>
  <c r="C1329" i="9"/>
  <c r="C269" i="9"/>
  <c r="C1278" i="9"/>
  <c r="C1270" i="9"/>
  <c r="C485" i="9"/>
  <c r="C953" i="9"/>
  <c r="C865" i="9"/>
  <c r="C220" i="9"/>
  <c r="C706" i="9"/>
  <c r="C466" i="9"/>
  <c r="C314" i="9"/>
  <c r="C912" i="9"/>
  <c r="C1004" i="9"/>
  <c r="C581" i="9"/>
  <c r="C182" i="9"/>
  <c r="C1013" i="9"/>
  <c r="C854" i="9"/>
  <c r="C1346" i="9"/>
  <c r="C404" i="9"/>
  <c r="C1156" i="9"/>
  <c r="C1357" i="9"/>
  <c r="C184" i="9"/>
  <c r="C650" i="9"/>
  <c r="C1273" i="9"/>
  <c r="C685" i="9"/>
  <c r="C866" i="9"/>
  <c r="C538" i="9"/>
  <c r="C526" i="9"/>
  <c r="C1470" i="9"/>
  <c r="C1113" i="9"/>
  <c r="C152" i="9"/>
  <c r="C991" i="9"/>
  <c r="C1065" i="9"/>
  <c r="C984" i="9"/>
  <c r="C1388" i="9"/>
  <c r="C1031" i="9"/>
  <c r="C902" i="9"/>
  <c r="C556" i="9"/>
  <c r="C1005" i="9"/>
  <c r="C1220" i="9"/>
  <c r="C420" i="9"/>
  <c r="C1365" i="9"/>
  <c r="C1341" i="9"/>
  <c r="C1282" i="9"/>
  <c r="C839" i="9"/>
  <c r="C1296" i="9"/>
  <c r="C626" i="9"/>
  <c r="C637" i="9"/>
  <c r="C1185" i="9"/>
  <c r="C1456" i="9"/>
  <c r="C897" i="9"/>
  <c r="C300" i="9"/>
  <c r="C1264" i="9"/>
  <c r="C896" i="9"/>
  <c r="C292" i="9"/>
  <c r="C1009" i="9"/>
  <c r="C1349" i="9"/>
  <c r="C571" i="9"/>
  <c r="C827" i="9"/>
  <c r="C289" i="9"/>
  <c r="C1294" i="9"/>
  <c r="C1412" i="9"/>
  <c r="C293" i="9"/>
  <c r="C1248" i="9"/>
  <c r="C507" i="9"/>
  <c r="C1170" i="9"/>
  <c r="C611" i="9"/>
  <c r="C1044" i="9"/>
  <c r="C1096" i="9"/>
  <c r="C1168" i="9"/>
  <c r="C1321" i="9"/>
  <c r="C1402" i="9"/>
  <c r="C1478" i="9"/>
  <c r="C411" i="9"/>
  <c r="C430" i="9"/>
  <c r="C274" i="9"/>
  <c r="C406" i="9"/>
  <c r="C844" i="9"/>
  <c r="C728" i="9"/>
  <c r="C448" i="9"/>
  <c r="C1279" i="9"/>
  <c r="C1337" i="9"/>
  <c r="C1406" i="9"/>
  <c r="C450" i="9"/>
  <c r="C724" i="9"/>
  <c r="C697" i="9"/>
  <c r="C194" i="9"/>
  <c r="C1106" i="9"/>
  <c r="C1276" i="9"/>
  <c r="C1441" i="9"/>
  <c r="C1367" i="9"/>
  <c r="C954" i="9"/>
  <c r="C1305" i="9"/>
  <c r="C1482" i="9"/>
  <c r="C1423" i="9"/>
  <c r="C793" i="9"/>
  <c r="C1212" i="9"/>
  <c r="C754" i="9"/>
  <c r="C1205" i="9"/>
  <c r="C1495" i="9"/>
  <c r="C1228" i="9"/>
  <c r="C789" i="9"/>
  <c r="C719" i="9"/>
  <c r="C946" i="9"/>
  <c r="C214" i="9"/>
  <c r="C967" i="9"/>
  <c r="C1028" i="9"/>
  <c r="C1369" i="9"/>
  <c r="C1444" i="9"/>
  <c r="C539" i="9"/>
  <c r="C338" i="9"/>
  <c r="C1143" i="9"/>
  <c r="C1189" i="9"/>
  <c r="C1407" i="9"/>
  <c r="C559" i="9"/>
  <c r="C412" i="9"/>
  <c r="C758" i="9"/>
  <c r="C693" i="9"/>
  <c r="C216" i="9"/>
  <c r="C677" i="9"/>
  <c r="C615" i="9"/>
  <c r="C653" i="9"/>
  <c r="C474" i="9"/>
  <c r="C176" i="9"/>
  <c r="C266" i="9"/>
  <c r="C313" i="9"/>
  <c r="C416" i="9"/>
  <c r="C684" i="9"/>
  <c r="C414" i="9"/>
  <c r="C1121" i="9"/>
  <c r="C801" i="9"/>
  <c r="C1307" i="9"/>
  <c r="C1405" i="9"/>
  <c r="C945" i="9"/>
  <c r="C690" i="9"/>
  <c r="C478" i="9"/>
  <c r="C941" i="9"/>
  <c r="C175" i="9"/>
  <c r="C1224" i="9"/>
  <c r="C1123" i="9"/>
  <c r="C1197" i="9"/>
  <c r="C1253" i="9"/>
  <c r="C1427" i="9"/>
  <c r="C1249" i="9"/>
  <c r="C879" i="9"/>
  <c r="C1450" i="9"/>
  <c r="C805" i="9"/>
  <c r="C1315" i="9"/>
  <c r="C1174" i="9"/>
  <c r="C759" i="9"/>
  <c r="C512" i="9"/>
  <c r="C665" i="9"/>
  <c r="C761" i="9"/>
  <c r="C1136" i="9"/>
  <c r="C553" i="9"/>
  <c r="C620" i="9"/>
  <c r="C1095" i="9"/>
  <c r="C1056" i="9"/>
  <c r="C1421" i="9"/>
  <c r="C174" i="9"/>
  <c r="C1069" i="9"/>
  <c r="C1179" i="9"/>
  <c r="C356" i="9"/>
  <c r="C1163" i="9"/>
  <c r="C803" i="9"/>
  <c r="C201" i="9"/>
  <c r="C746" i="9"/>
  <c r="C1387" i="9"/>
  <c r="C811" i="9"/>
  <c r="C1235" i="9"/>
  <c r="C1310" i="9"/>
  <c r="C1125" i="9"/>
  <c r="C1335" i="9"/>
  <c r="C1059" i="9"/>
  <c r="C1359" i="9"/>
  <c r="C778" i="9"/>
  <c r="C628" i="9"/>
  <c r="C1374" i="9"/>
  <c r="C622" i="9"/>
  <c r="C1398" i="9"/>
  <c r="C1356" i="9"/>
  <c r="C1435" i="9"/>
  <c r="C362" i="9"/>
  <c r="C489" i="9"/>
  <c r="C1311" i="9"/>
  <c r="C1204" i="9"/>
  <c r="C1251" i="9"/>
  <c r="C1458" i="9"/>
  <c r="C438" i="9"/>
  <c r="C1461" i="9"/>
  <c r="C327" i="9"/>
  <c r="C661" i="9"/>
  <c r="C599" i="9"/>
  <c r="C861" i="9"/>
  <c r="C1288" i="9"/>
  <c r="C1200" i="9"/>
  <c r="C1494" i="9"/>
  <c r="C857" i="9"/>
  <c r="C1153" i="9"/>
  <c r="C1328" i="9"/>
  <c r="C1116" i="9"/>
  <c r="C999" i="9"/>
  <c r="C498" i="9"/>
  <c r="C924" i="9"/>
  <c r="C1025" i="9"/>
  <c r="C1419" i="9"/>
  <c r="C959" i="9"/>
  <c r="C834" i="9"/>
  <c r="C1350" i="9"/>
  <c r="C1164" i="9"/>
  <c r="C1154" i="9"/>
  <c r="C883" i="9"/>
  <c r="C851" i="9"/>
  <c r="C1385" i="9"/>
  <c r="C324" i="9"/>
  <c r="C962" i="9"/>
  <c r="C1232" i="9"/>
  <c r="C1331" i="9"/>
  <c r="C326" i="9"/>
  <c r="C1011" i="9"/>
  <c r="C939" i="9"/>
  <c r="C1072" i="9"/>
  <c r="C1018" i="9"/>
  <c r="C819" i="9"/>
  <c r="C354" i="9"/>
  <c r="C833" i="9"/>
  <c r="C1469" i="9"/>
  <c r="C1184" i="9"/>
  <c r="C1272" i="9"/>
  <c r="C1466" i="9"/>
  <c r="C1016" i="9"/>
  <c r="C1082" i="9"/>
  <c r="C792" i="9"/>
  <c r="C825" i="9"/>
  <c r="C1149" i="9"/>
  <c r="C563" i="9"/>
  <c r="C1460" i="9"/>
  <c r="C242" i="9"/>
  <c r="C843" i="9"/>
  <c r="C864" i="9"/>
  <c r="C1017" i="9"/>
  <c r="C1446" i="9"/>
  <c r="C1058" i="9"/>
  <c r="C1148" i="9"/>
  <c r="C1316" i="9"/>
  <c r="C1471" i="9"/>
  <c r="C1476" i="9"/>
  <c r="C1285" i="9"/>
  <c r="C1128" i="9"/>
  <c r="C1054" i="9"/>
  <c r="C1219" i="9"/>
  <c r="C323" i="9"/>
  <c r="C1480" i="9"/>
  <c r="C1301" i="9"/>
  <c r="C1133" i="9"/>
  <c r="H2" i="7" a="1"/>
  <c r="H2" i="7" s="1"/>
  <c r="C3" i="1" l="1"/>
  <c r="C2" i="1"/>
  <c r="B4" i="1" l="1"/>
  <c r="C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<sst xmlns="http://schemas.openxmlformats.org/spreadsheetml/2006/main" count="241" uniqueCount="130">
  <si>
    <t>Manufacturer Name</t>
  </si>
  <si>
    <t>Brand Name</t>
  </si>
  <si>
    <t>Model Name</t>
  </si>
  <si>
    <t>Model Number</t>
  </si>
  <si>
    <t>Data Requirement</t>
  </si>
  <si>
    <t>Required</t>
  </si>
  <si>
    <t>Not Displayed</t>
  </si>
  <si>
    <t>Displayed</t>
  </si>
  <si>
    <t>Private Labeler Name</t>
  </si>
  <si>
    <t>Notes</t>
  </si>
  <si>
    <t>Certification Date</t>
  </si>
  <si>
    <t>mm/dd/yyyy</t>
  </si>
  <si>
    <t>•</t>
  </si>
  <si>
    <t>1.</t>
  </si>
  <si>
    <t>2.</t>
  </si>
  <si>
    <t>3.</t>
  </si>
  <si>
    <t>4.</t>
  </si>
  <si>
    <t>5.</t>
  </si>
  <si>
    <t>6.</t>
  </si>
  <si>
    <t>7.</t>
  </si>
  <si>
    <t>8.</t>
  </si>
  <si>
    <t>9.</t>
  </si>
  <si>
    <t>10.</t>
  </si>
  <si>
    <t xml:space="preserve">Please contact the WaterSense Helpline at watersense@epa.gov or (866) WTR-SENS (987-7367) for questions regarding this form. </t>
  </si>
  <si>
    <r>
      <t xml:space="preserve">Licensed Certifying Body (LCB) ID Number: </t>
    </r>
    <r>
      <rPr>
        <sz val="10"/>
        <color theme="1"/>
        <rFont val="Arial"/>
        <family val="2"/>
      </rPr>
      <t xml:space="preserve">EPA provides this number to all LCBs. 
</t>
    </r>
  </si>
  <si>
    <t>General Instructions for Using This Product Notification Template</t>
  </si>
  <si>
    <t>Conditionally Required 
(if product is privately labeled)</t>
  </si>
  <si>
    <t>Conditionally Required 
(if the product has a model name)</t>
  </si>
  <si>
    <t>Not Required</t>
  </si>
  <si>
    <t xml:space="preserve">The brand name, model name, and model number must match the information on the certification listing and the information that appears to the consumer on the product packaging or online. </t>
  </si>
  <si>
    <t>Restrictive Inputs</t>
  </si>
  <si>
    <r>
      <t xml:space="preserve">Manufacturer ID Number </t>
    </r>
    <r>
      <rPr>
        <b/>
        <i/>
        <sz val="9"/>
        <color theme="3"/>
        <rFont val="Arial"/>
        <family val="2"/>
      </rPr>
      <t/>
    </r>
  </si>
  <si>
    <t xml:space="preserve">Private Labeler
ID Number </t>
  </si>
  <si>
    <t xml:space="preserve"> Yes, No</t>
  </si>
  <si>
    <t xml:space="preserve"> Required</t>
  </si>
  <si>
    <t>Product Status</t>
  </si>
  <si>
    <r>
      <rPr>
        <b/>
        <sz val="10"/>
        <color theme="1"/>
        <rFont val="Arial"/>
        <family val="2"/>
      </rPr>
      <t xml:space="preserve">Certification Date: </t>
    </r>
    <r>
      <rPr>
        <sz val="10"/>
        <color theme="1"/>
        <rFont val="Arial"/>
        <family val="2"/>
      </rPr>
      <t xml:space="preserve">Date the product was added to the certification listing.
</t>
    </r>
  </si>
  <si>
    <r>
      <t xml:space="preserve">Model Name: </t>
    </r>
    <r>
      <rPr>
        <sz val="10"/>
        <color theme="1"/>
        <rFont val="Arial"/>
        <family val="2"/>
      </rPr>
      <t>This field must be completed if the product has a model name (this also refers to Series or Collection names). The model name must match the information on the certification listing and the information that appears to the consumer on the product packaging or online.</t>
    </r>
  </si>
  <si>
    <r>
      <t xml:space="preserve">Notes: </t>
    </r>
    <r>
      <rPr>
        <sz val="10"/>
        <color theme="1"/>
        <rFont val="Arial"/>
        <family val="2"/>
      </rPr>
      <t xml:space="preserve">Information the licensed certifying body deems relevant to EPA to explain unique issues or changes concerning the model's listing.
</t>
    </r>
  </si>
  <si>
    <t>Certification Listing Number</t>
  </si>
  <si>
    <r>
      <rPr>
        <b/>
        <sz val="10"/>
        <color theme="1"/>
        <rFont val="Arial"/>
        <family val="2"/>
      </rPr>
      <t xml:space="preserve">Manufacturer Name: </t>
    </r>
    <r>
      <rPr>
        <sz val="10"/>
        <color theme="1"/>
        <rFont val="Arial"/>
        <family val="2"/>
      </rPr>
      <t xml:space="preserve">This field should be completed for EVERY row. The manufacturer is the entity that owns the certification listing with the licensed certifying body.
</t>
    </r>
  </si>
  <si>
    <t xml:space="preserve">
Please read these instructions carefully and in their entirety. Understanding these steps will 
reduce errors and ensure the notification process works smoothly.</t>
  </si>
  <si>
    <t xml:space="preserve">Do not move or delete any tabs or change the field names for any reason. 
</t>
  </si>
  <si>
    <t>Displayed on Certification Listing</t>
  </si>
  <si>
    <t xml:space="preserve">In the "Data Requirement" row, "Required" means that information is required, while "Conditionally Required" indicates information that may be required, if it is applicable or available. For example, the private labeler name should only be filled out if the products are private labeled. The model name should be filled out if the product has a model name the consumer will see on the product packaging or online.
</t>
  </si>
  <si>
    <t>Licensed Certifying Body Name:</t>
  </si>
  <si>
    <t>Licensed Certifying Body ID Number:</t>
  </si>
  <si>
    <t>Base Controller Information</t>
  </si>
  <si>
    <t>Station or Zone Capacity</t>
  </si>
  <si>
    <r>
      <t xml:space="preserve">Model Name: </t>
    </r>
    <r>
      <rPr>
        <sz val="10"/>
        <color rgb="FF000000"/>
        <rFont val="Arial"/>
        <family val="2"/>
      </rPr>
      <t>This field must be completed if the product has a model name. The model name must match the information on the certification listing and the product documentation.</t>
    </r>
  </si>
  <si>
    <t>Instructions for Base Controllers Tab - Step 2</t>
  </si>
  <si>
    <t>Instructions for Paired Base Controllers &amp; Devices Tab - Step 3</t>
  </si>
  <si>
    <t>Click arrow for Product Data field.</t>
  </si>
  <si>
    <r>
      <t xml:space="preserve">Base Controllers: </t>
    </r>
    <r>
      <rPr>
        <sz val="10"/>
        <color theme="1"/>
        <rFont val="Arial"/>
        <family val="2"/>
      </rPr>
      <t>Complete the Base Controllers tab only after entering all information in the Product Data tab. Only list a base controller once, even if several devices were certified with the same base controller. You will pair the devices with the base controllers in the Paired Base Controllers &amp; Devices tab.</t>
    </r>
    <r>
      <rPr>
        <sz val="10"/>
        <color theme="1"/>
        <rFont val="Arial"/>
        <family val="2"/>
      </rPr>
      <t xml:space="preserve">
</t>
    </r>
  </si>
  <si>
    <t xml:space="preserve">This section must be completed to list all base controllers with which any add-on or plug-in devices 
in the Product Data tab were certified. </t>
  </si>
  <si>
    <t>Paired Base Controllers &amp; Devices</t>
  </si>
  <si>
    <r>
      <t xml:space="preserve">Brand Name: </t>
    </r>
    <r>
      <rPr>
        <sz val="10"/>
        <rFont val="Arial"/>
        <family val="2"/>
      </rPr>
      <t xml:space="preserve">The brand name is the manufacturer's brand name and must match the information that appears in the product documentation. 
</t>
    </r>
  </si>
  <si>
    <r>
      <t xml:space="preserve">Private Labeler Name: </t>
    </r>
    <r>
      <rPr>
        <sz val="10"/>
        <rFont val="Arial"/>
        <family val="2"/>
      </rPr>
      <t xml:space="preserve">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</si>
  <si>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t>Product Marketing</t>
  </si>
  <si>
    <t xml:space="preserve">Include all products (including private labeled products) that appear on each certification listing. Each unique brand name/model number combination, whether for a manufacturer or private labeler, needs to be included on a separate row.
</t>
  </si>
  <si>
    <r>
      <rPr>
        <b/>
        <sz val="10"/>
        <rFont val="Arial"/>
        <family val="2"/>
      </rPr>
      <t>Brand Name:</t>
    </r>
    <r>
      <rPr>
        <sz val="10"/>
        <rFont val="Arial"/>
        <family val="2"/>
      </rPr>
      <t xml:space="preserve"> The WaterSense Product Search Tool lists products by brand name, not manufacturer/private labeler name. If the brand name is different from the manufacturer/private labeler name, </t>
    </r>
    <r>
      <rPr>
        <b/>
        <sz val="10"/>
        <rFont val="Arial"/>
        <family val="2"/>
      </rPr>
      <t>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
</t>
    </r>
  </si>
  <si>
    <r>
      <rPr>
        <b/>
        <sz val="10"/>
        <color theme="1"/>
        <rFont val="Arial"/>
        <family val="2"/>
      </rPr>
      <t>Product Marketing:</t>
    </r>
    <r>
      <rPr>
        <sz val="10"/>
        <color theme="1"/>
        <rFont val="Arial"/>
        <family val="2"/>
      </rPr>
      <t xml:space="preserve"> For manufacturers' and private labelers' products that are marketed to consumers under the reported brand name, check "Yes." For manufacturers' products that are never marketed to consumers under the reported brand name (e.g., the product is only sold under a private label brand), check "No." Only products with a "Yes" in this column will appear on the WaterSense Product Search Tool. 
</t>
    </r>
  </si>
  <si>
    <t>Displayed on Product Search Tool</t>
  </si>
  <si>
    <t xml:space="preserve">Manufacturer ID Number </t>
  </si>
  <si>
    <t>Yes_No</t>
  </si>
  <si>
    <t>Product_Type</t>
  </si>
  <si>
    <t>Yes</t>
  </si>
  <si>
    <t>No</t>
  </si>
  <si>
    <t>Add-on</t>
  </si>
  <si>
    <t>Plug-in</t>
  </si>
  <si>
    <t>Base Controllers</t>
  </si>
  <si>
    <r>
      <rPr>
        <b/>
        <sz val="10.5"/>
        <color theme="3"/>
        <rFont val="Arial"/>
        <family val="2"/>
      </rPr>
      <t>Product Marketing</t>
    </r>
    <r>
      <rPr>
        <i/>
        <sz val="10"/>
        <color theme="3"/>
        <rFont val="Arial"/>
        <family val="2"/>
      </rPr>
      <t xml:space="preserve">
Is this product sold to consumers under this brand name?</t>
    </r>
  </si>
  <si>
    <t>18-character alphanumeric code provided to you by WaterSense</t>
  </si>
  <si>
    <t>Must be greater than 0</t>
  </si>
  <si>
    <t>Incomplete Records:</t>
  </si>
  <si>
    <t xml:space="preserve"> Product Type</t>
  </si>
  <si>
    <t>Private Labeler ID Number</t>
  </si>
  <si>
    <r>
      <rPr>
        <b/>
        <sz val="10"/>
        <color theme="1"/>
        <rFont val="Arial"/>
        <family val="2"/>
      </rPr>
      <t xml:space="preserve">Manufacturer ID Number: </t>
    </r>
    <r>
      <rPr>
        <sz val="10"/>
        <color theme="1"/>
        <rFont val="Arial"/>
        <family val="2"/>
      </rPr>
      <t>Use this lookup feature to determine the ID for each manufacturer:</t>
    </r>
  </si>
  <si>
    <t xml:space="preserve">Note that only WaterSense partners are included in this lookup feature. </t>
  </si>
  <si>
    <r>
      <rPr>
        <b/>
        <sz val="10"/>
        <color theme="1"/>
        <rFont val="Arial"/>
        <family val="2"/>
      </rPr>
      <t xml:space="preserve">Private Labeler ID Number: </t>
    </r>
    <r>
      <rPr>
        <sz val="10"/>
        <color theme="1"/>
        <rFont val="Arial"/>
        <family val="2"/>
      </rPr>
      <t>Use this lookup feature to determine the ID for each private labeler:</t>
    </r>
  </si>
  <si>
    <t>Base Controller
Status</t>
  </si>
  <si>
    <t>Last Updated:</t>
  </si>
  <si>
    <r>
      <t xml:space="preserve">Licensed Certifying Body Name: </t>
    </r>
    <r>
      <rPr>
        <sz val="10"/>
        <color theme="1"/>
        <rFont val="Arial"/>
        <family val="2"/>
      </rPr>
      <t>Name of licensed certifying body.</t>
    </r>
  </si>
  <si>
    <t>Click arrow for Base Controllers field.</t>
  </si>
  <si>
    <t>Click arrow for Paired Controllers &amp;  Devices field.</t>
  </si>
  <si>
    <r>
      <rPr>
        <b/>
        <sz val="10"/>
        <color theme="1"/>
        <rFont val="Arial"/>
        <family val="2"/>
      </rPr>
      <t xml:space="preserve">Product Status: </t>
    </r>
    <r>
      <rPr>
        <sz val="10"/>
        <color theme="1"/>
        <rFont val="Arial"/>
        <family val="2"/>
      </rPr>
      <t xml:space="preserve">Once base controllers and devices have been paired, review the Product Status column in the Product Data tab to ensure that each device is associated with at least one base controller. 
</t>
    </r>
  </si>
  <si>
    <t xml:space="preserve">This section must be completed to pair all add-on or plug-in devices with each base controller with which each device was certified. Complete the Paired Base Controllers &amp; Devices tab only after 
entering all information in the Product Data and Base Controllers tabs. </t>
  </si>
  <si>
    <t>WaterSense Manufacturer Lookup (www.epa.gov/watersense/manufacturer-lookup)</t>
  </si>
  <si>
    <t>Guidance in the "Displayed on Certification Listing" column of the chart below indicates whether data is required to appear on the certification listing. Fields that are not required to be displayed on the certification listing must still be reported on the Product Data tab.</t>
  </si>
  <si>
    <r>
      <t>Incomplete Records:</t>
    </r>
    <r>
      <rPr>
        <sz val="10"/>
        <color theme="1"/>
        <rFont val="Arial"/>
        <family val="2"/>
      </rPr>
      <t xml:space="preserve"> This field counts the number of errors in the "Product Status" column. Please fix any errors before submitting to WaterSense. If no errors are found, this field displays “0.” 
</t>
    </r>
  </si>
  <si>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are certified, existing products are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certified irrigation controllers for </t>
    </r>
    <r>
      <rPr>
        <b/>
        <sz val="10"/>
        <rFont val="Arial"/>
        <family val="2"/>
      </rPr>
      <t>ALL</t>
    </r>
    <r>
      <rPr>
        <sz val="10"/>
        <rFont val="Arial"/>
        <family val="2"/>
      </rPr>
      <t xml:space="preserve"> manufacturers with 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 xml:space="preserve">template:
- When copying data into the template, use “Paste Values” instead of “Paste.”
- When moving data within the template, use "Copy" instead of "Cut."
</t>
    </r>
  </si>
  <si>
    <t>Sensor Mechanism Capacity</t>
  </si>
  <si>
    <t>Connection Type</t>
  </si>
  <si>
    <r>
      <t xml:space="preserve">Guidance in the "Restrictive Inputs" row indicates which columns require format-restricted answer choices in order for the WaterSense database to accept the submission. Limit input in these fields to the format or options indicated. </t>
    </r>
    <r>
      <rPr>
        <sz val="10"/>
        <color theme="1"/>
        <rFont val="Arial"/>
        <family val="2"/>
      </rPr>
      <t xml:space="preserve">
</t>
    </r>
  </si>
  <si>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below for more information. 
</t>
  </si>
  <si>
    <t>Guidance in the "Displayed on Product Search Tool" column of the chart below indicates whether data will appear in the Product Search Tool on the WaterSense website. Fields that are not displayed on the WaterSense Product Search Tool must still be reported on the Product Data tab.</t>
  </si>
  <si>
    <r>
      <rPr>
        <b/>
        <sz val="10"/>
        <rFont val="Arial"/>
        <family val="2"/>
      </rPr>
      <t xml:space="preserve">Model Number: </t>
    </r>
    <r>
      <rPr>
        <sz val="10"/>
        <rFont val="Arial"/>
        <family val="2"/>
      </rPr>
      <t xml:space="preserve">All model numbers must match the information on the certification listing and the information that appears to the consumer on the product packaging or online at the point of purchase.
</t>
    </r>
    <r>
      <rPr>
        <b/>
        <i/>
        <sz val="10"/>
        <rFont val="Arial"/>
        <family val="2"/>
      </rPr>
      <t>Product Families and Base Model Numbers:</t>
    </r>
    <r>
      <rPr>
        <i/>
        <sz val="10"/>
        <rFont val="Arial"/>
        <family val="2"/>
      </rPr>
      <t xml:space="preserve"> </t>
    </r>
    <r>
      <rPr>
        <sz val="10"/>
        <rFont val="Arial"/>
        <family val="2"/>
      </rPr>
      <t xml:space="preserve">Families of products demonstrate the same efficiency and performance, but may have variations in any non-performance related attributes (e.g., number of stations or zones). For a family of products that has a common base model number, provide in separate rows the base model number for each family. For a family of products with several unique model numbers, provide all unique model numbers a consumer would see at the point of purchase. 
</t>
    </r>
    <r>
      <rPr>
        <i/>
        <sz val="10"/>
        <rFont val="Arial"/>
        <family val="2"/>
      </rPr>
      <t xml:space="preserve">
</t>
    </r>
    <r>
      <rPr>
        <b/>
        <i/>
        <sz val="10"/>
        <rFont val="Arial"/>
        <family val="2"/>
      </rPr>
      <t xml:space="preserve">Placeholders for Base Model Numbers: </t>
    </r>
    <r>
      <rPr>
        <sz val="10"/>
        <rFont val="Arial"/>
        <family val="2"/>
      </rPr>
      <t xml:space="preserve">For base model numbers, include any placeholders, such as "*" or X, that the manufacturer uses to represent prefixes or suffixes that denote any attribute that does not affect performance. A key or legend must be included on the certification listing to indicate all possible prefixes/suffixes that the placeholders stand for and what the prefixes/suffixes mean.
</t>
    </r>
  </si>
  <si>
    <r>
      <t>Base Controller Status:</t>
    </r>
    <r>
      <rPr>
        <sz val="10"/>
        <rFont val="Arial"/>
        <family val="2"/>
      </rPr>
      <t xml:space="preserve"> This tab will list an error message if base controller data are not complete. If no errors are found, field displays a "Complete" message.</t>
    </r>
  </si>
  <si>
    <r>
      <rPr>
        <b/>
        <sz val="10"/>
        <rFont val="Arial"/>
        <family val="2"/>
      </rPr>
      <t xml:space="preserve">Model Number: </t>
    </r>
    <r>
      <rPr>
        <sz val="10"/>
        <rFont val="Arial"/>
        <family val="2"/>
      </rPr>
      <t xml:space="preserve">All model numbers must match the information on the certification listing and the information that appears to the consumer on the product packaging or online at the point-of-purchase.
</t>
    </r>
    <r>
      <rPr>
        <b/>
        <i/>
        <sz val="10"/>
        <rFont val="Arial"/>
        <family val="2"/>
      </rPr>
      <t>Base Controller Families and Base Model Numbers:</t>
    </r>
    <r>
      <rPr>
        <i/>
        <sz val="10"/>
        <rFont val="Arial"/>
        <family val="2"/>
      </rPr>
      <t xml:space="preserve"> </t>
    </r>
    <r>
      <rPr>
        <sz val="10"/>
        <rFont val="Arial"/>
        <family val="2"/>
      </rPr>
      <t xml:space="preserve">Families of base controllers that provide the same functionality and performance, but that have non-performance related attributes (e.g., number of stations or zones). For a family of base controllers that has a common base model number, provide in separate rows the base model number for each family. For a family of base controllers with several unique model numbers, all unique model numbers a consumer would see at the point of purchase. 
</t>
    </r>
    <r>
      <rPr>
        <i/>
        <sz val="10"/>
        <rFont val="Arial"/>
        <family val="2"/>
      </rPr>
      <t xml:space="preserve">
</t>
    </r>
    <r>
      <rPr>
        <b/>
        <i/>
        <sz val="10"/>
        <rFont val="Arial"/>
        <family val="2"/>
      </rPr>
      <t xml:space="preserve">Placeholders for Base Model Numbers: </t>
    </r>
    <r>
      <rPr>
        <sz val="10"/>
        <rFont val="Arial"/>
        <family val="2"/>
      </rPr>
      <t xml:space="preserve">For base model numbers, include any placeholders, such as "*" or X, that the manufacturer uses to represent prefixes or suffixes that denote any attribute that does not affect performance. A key or legend must be included on the certification listing to identify all possible prefixes and/or suffixes represented by any placeholders. </t>
    </r>
  </si>
  <si>
    <t>Connection_Type</t>
  </si>
  <si>
    <t>Wired</t>
  </si>
  <si>
    <t>Wireless</t>
  </si>
  <si>
    <t xml:space="preserve"> Wired, Wireless</t>
  </si>
  <si>
    <r>
      <t>Sensor Mechanism Capacity:</t>
    </r>
    <r>
      <rPr>
        <sz val="10"/>
        <color theme="1"/>
        <rFont val="Arial"/>
        <family val="2"/>
      </rPr>
      <t xml:space="preserve"> Indicate the maximum number of sensor mechanisms the product is capable of serving.
</t>
    </r>
  </si>
  <si>
    <r>
      <t xml:space="preserve">Connection Type: </t>
    </r>
    <r>
      <rPr>
        <sz val="10"/>
        <color theme="1"/>
        <rFont val="Arial"/>
        <family val="2"/>
      </rPr>
      <t>Indicate whether the sensor mechanism is hardwired to the interface device (wired) or communicates wirelessly with the interface device (wireless).</t>
    </r>
  </si>
  <si>
    <r>
      <t xml:space="preserve">Refer to Appendix A of the </t>
    </r>
    <r>
      <rPr>
        <sz val="10"/>
        <color theme="1"/>
        <rFont val="Arial"/>
        <family val="2"/>
      </rPr>
      <t>WaterSense Specification for Soil Moisture-Based Irrigation Controllers</t>
    </r>
    <r>
      <rPr>
        <i/>
        <sz val="10"/>
        <color theme="1"/>
        <rFont val="Arial"/>
        <family val="2"/>
      </rPr>
      <t xml:space="preserve"> for more information on testing and determining compatibility of add-on and plug-in devices and base controllers.
</t>
    </r>
  </si>
  <si>
    <t xml:space="preserve"> Standalone, Add-on, Plug-in</t>
  </si>
  <si>
    <t>Standalone</t>
  </si>
  <si>
    <r>
      <t xml:space="preserve">Product Type:  </t>
    </r>
    <r>
      <rPr>
        <sz val="10"/>
        <color theme="1"/>
        <rFont val="Arial"/>
        <family val="2"/>
      </rPr>
      <t xml:space="preserve">Indicate whether the product is a standalone product, add-on device, or plug-in device as defined in the </t>
    </r>
    <r>
      <rPr>
        <i/>
        <sz val="10"/>
        <color theme="1"/>
        <rFont val="Arial"/>
        <family val="2"/>
      </rPr>
      <t>WaterSense Specification for Soil Moisture-Based Irrigation Controllers</t>
    </r>
    <r>
      <rPr>
        <sz val="10"/>
        <color theme="1"/>
        <rFont val="Arial"/>
        <family val="2"/>
      </rPr>
      <t xml:space="preserve">. If the product is an add-on or plug-in device, the Base Controllers and Paired Base Controllers &amp; Devices tab must be completed. 
</t>
    </r>
  </si>
  <si>
    <r>
      <t xml:space="preserve">Station or Zone Capacity: </t>
    </r>
    <r>
      <rPr>
        <sz val="10"/>
        <color theme="1"/>
        <rFont val="Arial"/>
        <family val="2"/>
      </rPr>
      <t xml:space="preserve">If the product is a standalone controller, indicate the maximum number of stations or zones it is capable of serving. 
</t>
    </r>
  </si>
  <si>
    <t xml:space="preserve"> Station or Zone Capacity</t>
  </si>
  <si>
    <t>Note: Information in columns B, C, and D must appear on the certification listing and will be displayed on the WaterSense Product Search Tool.
This list can be sorted by clicking a filter button in the column header and choosing a sort option.</t>
  </si>
  <si>
    <t>Note: This information must appear on the certification listing and will be displayed on the WaterSense Product Search Tool.
This list can be sorted by clicking a filter button in the column header and choosing a sort option.</t>
  </si>
  <si>
    <t>Add-On or Plug-In Device</t>
  </si>
  <si>
    <t>Base Controller</t>
  </si>
  <si>
    <t>Non-Standalone Products (Unsorted)</t>
  </si>
  <si>
    <t>Non-Standalone Products (Sorted)</t>
  </si>
  <si>
    <t>Sorted Base Controllers</t>
  </si>
  <si>
    <t>Product Details</t>
  </si>
  <si>
    <t>Soil Moisture Sensors</t>
  </si>
  <si>
    <t>Version 3.0</t>
  </si>
  <si>
    <t>Instructions for Product Data Tab - Step 1</t>
  </si>
  <si>
    <r>
      <t>Product Status:</t>
    </r>
    <r>
      <rPr>
        <sz val="10"/>
        <color theme="1"/>
        <rFont val="Arial"/>
        <family val="2"/>
      </rPr>
      <t xml:space="preserve"> Automatically lists an error message if product data does not meet validation criteria. Please fix any errors before submitting to WaterSense. If no errors are found, this field displays a "Complete" message. Optional: Use filters in Row 8 to review product data.</t>
    </r>
  </si>
  <si>
    <t>Universal Product Code(s) (UPCs)</t>
  </si>
  <si>
    <t>Not Required, but Recommended</t>
  </si>
  <si>
    <t>Universal Product Code(s)</t>
  </si>
  <si>
    <r>
      <rPr>
        <b/>
        <sz val="10"/>
        <color theme="1"/>
        <rFont val="Arial"/>
        <family val="2"/>
      </rPr>
      <t>Paired Base Controllers &amp; Devices:</t>
    </r>
    <r>
      <rPr>
        <sz val="10"/>
        <color theme="1"/>
        <rFont val="Arial"/>
        <family val="2"/>
      </rPr>
      <t xml:space="preserve"> The add-on and plug-in device brand name, model name, and model numbers are automatically populated in the drop-down menu of each cell in the "Add-On or Plug-In Device" column.</t>
    </r>
    <r>
      <rPr>
        <sz val="10"/>
        <rFont val="Arial"/>
        <family val="2"/>
      </rPr>
      <t xml:space="preserve"> Similarly, the brand name, model name, and model number of each base controller appear in the drop-down of each cell in the "Base Controller" column. For each pairing row, select a device in the "Add-On or Plug-In Device" column and a </t>
    </r>
    <r>
      <rPr>
        <sz val="10"/>
        <color theme="1"/>
        <rFont val="Arial"/>
        <family val="2"/>
      </rPr>
      <t xml:space="preserve">base controller from the "Base Controller" column with which the device was certified. Each add-on or plug-in device must be associated with at least one base controller. If the information in the "Base Controller" column does not match any base controllers in the Base Controller tab, an error message will display in column C.
</t>
    </r>
  </si>
  <si>
    <t>Required only if product is standalone</t>
  </si>
  <si>
    <r>
      <rPr>
        <b/>
        <sz val="10"/>
        <rFont val="Arial"/>
        <family val="2"/>
      </rPr>
      <t>Universal Product Codes (UPCs)</t>
    </r>
    <r>
      <rPr>
        <sz val="10"/>
        <rFont val="Arial"/>
        <family val="2"/>
      </rPr>
      <t>: If desired, include the 12-digit UPCs for models sold at retail. If listing multiple UPCs for a single product, separate each UPC with a comma.
Please note that the brand name and model number continue to serve as the identifiers used to establish and confirm product certification. UPCs aid in marketing efforts of WaterSense labeled models. If a UPC for a certified model is not provided, it will continue to be included on the WaterSense Product Search Tool.
EPA recommends that manufacturers and private labelers focus on the UPCs for models that will be present in the retail space in the U.S. market rather than providing an exhaustive list of codes for each unique certification.</t>
    </r>
  </si>
  <si>
    <t>12-digit numeric codes, comma separated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</si>
</sst>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43" x14ac:knownFonts="1">
    <font>
      <sz val="11"/>
      <color theme="1"/>
      <name val="Calibri"/>
      <family val="2"/>
      <scheme val="minor"/>
    </font>
    <font>
      <sz val="9"/>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b/>
      <sz val="10"/>
      <name val="Arial"/>
      <family val="2"/>
    </font>
    <font>
      <b/>
      <sz val="14"/>
      <color theme="0"/>
      <name val="Arial"/>
      <family val="2"/>
    </font>
    <font>
      <b/>
      <i/>
      <sz val="9"/>
      <color rgb="FFC00000"/>
      <name val="Arial"/>
      <family val="2"/>
    </font>
    <font>
      <sz val="12"/>
      <color theme="3"/>
      <name val="Arial"/>
      <family val="2"/>
    </font>
    <font>
      <b/>
      <sz val="14"/>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sz val="6"/>
      <color theme="3"/>
      <name val="Arial"/>
      <family val="2"/>
    </font>
    <font>
      <u/>
      <sz val="10"/>
      <color theme="10"/>
      <name val="Arial"/>
      <family val="2"/>
    </font>
    <font>
      <i/>
      <sz val="10"/>
      <color theme="3"/>
      <name val="Arial"/>
      <family val="2"/>
    </font>
    <font>
      <sz val="8"/>
      <color theme="1"/>
      <name val="Arial"/>
      <family val="2"/>
    </font>
    <font>
      <u/>
      <sz val="11"/>
      <color theme="11"/>
      <name val="Calibri"/>
      <family val="2"/>
      <scheme val="minor"/>
    </font>
    <font>
      <i/>
      <sz val="11"/>
      <color theme="0"/>
      <name val="Arial"/>
      <family val="2"/>
    </font>
    <font>
      <sz val="10"/>
      <color rgb="FF000000"/>
      <name val="Arial"/>
      <family val="2"/>
    </font>
    <font>
      <b/>
      <sz val="10"/>
      <color rgb="FF000000"/>
      <name val="Arial"/>
      <family val="2"/>
    </font>
    <font>
      <b/>
      <i/>
      <sz val="10"/>
      <color rgb="FFC00000"/>
      <name val="Arial"/>
      <family val="2"/>
    </font>
    <font>
      <i/>
      <sz val="10"/>
      <name val="Arial"/>
      <family val="2"/>
    </font>
    <font>
      <b/>
      <i/>
      <sz val="10"/>
      <name val="Arial"/>
      <family val="2"/>
    </font>
    <font>
      <i/>
      <sz val="11"/>
      <name val="Arial"/>
      <family val="2"/>
    </font>
    <font>
      <i/>
      <sz val="9"/>
      <name val="Arial"/>
      <family val="2"/>
    </font>
    <font>
      <b/>
      <sz val="11"/>
      <color theme="1"/>
      <name val="Calibri"/>
      <family val="2"/>
      <scheme val="minor"/>
    </font>
    <font>
      <sz val="9"/>
      <name val="Arial"/>
      <family val="2"/>
    </font>
    <font>
      <b/>
      <sz val="9"/>
      <color theme="1"/>
      <name val="Arial"/>
      <family val="2"/>
    </font>
    <font>
      <sz val="9"/>
      <color theme="1"/>
      <name val="Arial"/>
      <family val="2"/>
    </font>
    <font>
      <b/>
      <sz val="10.5"/>
      <color rgb="FFFF0000"/>
      <name val="Arial"/>
      <family val="2"/>
    </font>
    <font>
      <b/>
      <sz val="10"/>
      <color rgb="FFFF0000"/>
      <name val="Arial"/>
      <family val="2"/>
    </font>
    <font>
      <b/>
      <sz val="9"/>
      <color theme="3"/>
      <name val="Arial"/>
      <family val="2"/>
    </font>
    <font>
      <b/>
      <i/>
      <sz val="9"/>
      <color rgb="FF8DB4E2"/>
      <name val="Arial"/>
      <family val="2"/>
    </font>
    <font>
      <sz val="8"/>
      <color theme="3"/>
      <name val="Arial"/>
      <family val="2"/>
    </font>
    <font>
      <b/>
      <sz val="8"/>
      <color theme="3"/>
      <name val="Arial"/>
      <family val="2"/>
    </font>
    <font>
      <sz val="9"/>
      <color rgb="FF000000"/>
      <name val="Arial"/>
      <family val="2"/>
    </font>
    <font>
      <i/>
      <sz val="10"/>
      <color theme="1"/>
      <name val="Arial"/>
      <family val="2"/>
    </font>
    <font>
      <sz val="9"/>
      <color rgb="FF002060"/>
      <name val="Arial"/>
      <family val="2"/>
    </font>
  </fonts>
  <fills count="14">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theme="0" tint="-0.14999847407452621"/>
      </patternFill>
    </fill>
    <fill>
      <patternFill patternType="solid">
        <fgColor rgb="FF8DB4E2"/>
        <bgColor indexed="64"/>
      </patternFill>
    </fill>
    <fill>
      <patternFill patternType="solid">
        <fgColor theme="0" tint="-0.14996795556505021"/>
        <bgColor indexed="64"/>
      </patternFill>
    </fill>
    <fill>
      <patternFill patternType="solid">
        <fgColor rgb="FFDCE6F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auto="1"/>
      </left>
      <right style="thick">
        <color theme="0" tint="-0.499984740745262"/>
      </right>
      <top style="thin">
        <color auto="1"/>
      </top>
      <bottom style="thin">
        <color auto="1"/>
      </bottom>
      <diagonal/>
    </border>
    <border>
      <left/>
      <right style="thick">
        <color theme="0" tint="-0.499984740745262"/>
      </right>
      <top style="thin">
        <color theme="0" tint="-0.499984740745262"/>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style="thick">
        <color theme="0" tint="-0.499984740745262"/>
      </left>
      <right style="thin">
        <color auto="1"/>
      </right>
      <top style="thin">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20">
    <xf numFmtId="0" fontId="0" fillId="0" borderId="0"/>
    <xf numFmtId="0" fontId="18" fillId="0" borderId="0" applyNumberFormat="0" applyFill="0" applyBorder="0" applyAlignment="0" applyProtection="0">
      <alignment vertical="top"/>
      <protection locked="0"/>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208">
    <xf numFmtId="0" fontId="0" fillId="0" borderId="0" xfId="0"/>
    <xf numFmtId="0" fontId="0" fillId="4" borderId="0" xfId="0" applyFill="1" applyBorder="1"/>
    <xf numFmtId="0" fontId="4" fillId="0" borderId="5" xfId="0" applyFont="1" applyFill="1" applyBorder="1" applyAlignment="1">
      <alignment horizontal="center" vertical="top"/>
    </xf>
    <xf numFmtId="0" fontId="5" fillId="0" borderId="0" xfId="0" applyFont="1" applyFill="1" applyBorder="1" applyAlignment="1">
      <alignment horizontal="left" vertical="top" wrapText="1"/>
    </xf>
    <xf numFmtId="0" fontId="0" fillId="0" borderId="6" xfId="0" applyFill="1" applyBorder="1"/>
    <xf numFmtId="0" fontId="0" fillId="0" borderId="6" xfId="0" applyFill="1" applyBorder="1" applyAlignment="1">
      <alignment horizontal="left"/>
    </xf>
    <xf numFmtId="0" fontId="7" fillId="0" borderId="0" xfId="0" applyFont="1" applyFill="1" applyBorder="1" applyAlignment="1">
      <alignment horizontal="left" vertical="top" wrapText="1"/>
    </xf>
    <xf numFmtId="0" fontId="5" fillId="6" borderId="0" xfId="0" applyFont="1" applyFill="1" applyBorder="1" applyAlignment="1">
      <alignment horizontal="left" vertical="top" wrapText="1"/>
    </xf>
    <xf numFmtId="0" fontId="23" fillId="0" borderId="5" xfId="0" applyFont="1" applyBorder="1" applyAlignment="1">
      <alignment horizontal="center" vertical="top"/>
    </xf>
    <xf numFmtId="0" fontId="24" fillId="0" borderId="0" xfId="0" applyFont="1" applyAlignment="1">
      <alignment horizontal="left" vertical="top" wrapText="1"/>
    </xf>
    <xf numFmtId="0" fontId="6" fillId="6" borderId="0" xfId="0" applyFont="1" applyFill="1" applyBorder="1" applyAlignment="1">
      <alignment horizontal="left" vertical="top" wrapText="1"/>
    </xf>
    <xf numFmtId="0" fontId="20" fillId="0" borderId="0" xfId="0" applyFont="1" applyFill="1" applyBorder="1" applyAlignment="1"/>
    <xf numFmtId="49" fontId="20" fillId="0" borderId="0" xfId="0" applyNumberFormat="1" applyFont="1" applyFill="1" applyBorder="1" applyAlignment="1"/>
    <xf numFmtId="49" fontId="20" fillId="0" borderId="6" xfId="0" applyNumberFormat="1" applyFont="1" applyFill="1" applyBorder="1" applyAlignment="1">
      <alignment horizontal="right"/>
    </xf>
    <xf numFmtId="0" fontId="0" fillId="4" borderId="0" xfId="0" applyFill="1" applyBorder="1" applyAlignment="1">
      <alignment horizontal="center" vertical="top"/>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6"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0" fillId="0" borderId="0" xfId="0" applyFont="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5" fillId="0" borderId="0" xfId="0" applyFont="1" applyFill="1" applyAlignment="1" applyProtection="1">
      <alignment horizontal="center" wrapText="1"/>
      <protection locked="0"/>
    </xf>
    <xf numFmtId="0" fontId="15" fillId="7" borderId="17" xfId="0" applyFont="1" applyFill="1" applyBorder="1" applyAlignment="1" applyProtection="1">
      <alignment horizontal="center" vertical="center" wrapText="1"/>
    </xf>
    <xf numFmtId="49" fontId="15" fillId="7" borderId="11" xfId="0" applyNumberFormat="1"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49" fontId="15" fillId="7" borderId="1" xfId="0" applyNumberFormat="1" applyFont="1" applyFill="1" applyBorder="1" applyAlignment="1" applyProtection="1">
      <alignment horizontal="center" vertical="center" wrapText="1"/>
    </xf>
    <xf numFmtId="0" fontId="36" fillId="9" borderId="12"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10" fillId="4" borderId="5"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9" fillId="5" borderId="5" xfId="0" applyFont="1" applyFill="1" applyBorder="1" applyAlignment="1">
      <alignment horizontal="center" wrapText="1"/>
    </xf>
    <xf numFmtId="0" fontId="9" fillId="5" borderId="0" xfId="0" applyFont="1" applyFill="1" applyBorder="1" applyAlignment="1">
      <alignment horizontal="center" wrapText="1"/>
    </xf>
    <xf numFmtId="0" fontId="18" fillId="0" borderId="0" xfId="1" applyFill="1" applyBorder="1" applyAlignment="1" applyProtection="1">
      <alignment vertical="top" wrapText="1"/>
    </xf>
    <xf numFmtId="0" fontId="35" fillId="8" borderId="23" xfId="0" applyFont="1" applyFill="1" applyBorder="1" applyAlignment="1" applyProtection="1">
      <alignment horizontal="center" vertical="center" wrapText="1"/>
      <protection hidden="1"/>
    </xf>
    <xf numFmtId="0" fontId="9" fillId="5" borderId="0" xfId="0" applyFont="1" applyFill="1" applyBorder="1" applyAlignment="1">
      <alignment vertical="center" wrapText="1"/>
    </xf>
    <xf numFmtId="0" fontId="9" fillId="5" borderId="6" xfId="0" applyFont="1" applyFill="1" applyBorder="1" applyAlignment="1">
      <alignment vertical="center" wrapText="1"/>
    </xf>
    <xf numFmtId="0" fontId="38" fillId="4" borderId="0" xfId="0" applyFont="1" applyFill="1" applyBorder="1" applyAlignment="1">
      <alignment horizontal="right" vertical="center" wrapText="1"/>
    </xf>
    <xf numFmtId="0" fontId="10" fillId="12" borderId="0" xfId="0" applyFont="1" applyFill="1" applyBorder="1" applyAlignment="1">
      <alignment horizontal="center" vertical="center" wrapText="1"/>
    </xf>
    <xf numFmtId="0" fontId="17" fillId="12" borderId="6" xfId="0" applyFont="1" applyFill="1" applyBorder="1" applyAlignment="1">
      <alignment vertical="center" wrapText="1"/>
    </xf>
    <xf numFmtId="0" fontId="2" fillId="0" borderId="5" xfId="0" applyNumberFormat="1" applyFont="1" applyFill="1" applyBorder="1" applyAlignment="1">
      <alignment horizontal="right" vertical="top"/>
    </xf>
    <xf numFmtId="0" fontId="6" fillId="0" borderId="0" xfId="0" applyFont="1" applyFill="1" applyBorder="1" applyAlignment="1">
      <alignment vertical="top" wrapText="1"/>
    </xf>
    <xf numFmtId="0" fontId="6" fillId="0" borderId="0" xfId="0" applyFont="1" applyFill="1" applyBorder="1" applyAlignment="1">
      <alignment horizontal="center" vertical="top" wrapText="1"/>
    </xf>
    <xf numFmtId="0" fontId="39" fillId="4" borderId="0" xfId="0" applyFont="1" applyFill="1" applyBorder="1" applyAlignment="1">
      <alignment vertical="center" wrapText="1"/>
    </xf>
    <xf numFmtId="0" fontId="39" fillId="4" borderId="6" xfId="0" applyFont="1" applyFill="1" applyBorder="1" applyAlignment="1">
      <alignment vertical="center" wrapText="1"/>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38" fillId="0" borderId="0" xfId="0" applyFont="1" applyFill="1" applyBorder="1" applyAlignment="1">
      <alignment vertical="center" wrapText="1"/>
    </xf>
    <xf numFmtId="0" fontId="0" fillId="0" borderId="6" xfId="0" applyFill="1" applyBorder="1" applyAlignment="1" applyProtection="1">
      <alignment horizontal="left" vertical="center"/>
    </xf>
    <xf numFmtId="0" fontId="0" fillId="4" borderId="0" xfId="0" applyFill="1" applyBorder="1" applyAlignment="1">
      <alignment vertical="center"/>
    </xf>
    <xf numFmtId="0" fontId="38" fillId="0" borderId="0" xfId="0" applyFont="1" applyFill="1" applyBorder="1" applyAlignment="1">
      <alignment vertical="top" wrapText="1"/>
    </xf>
    <xf numFmtId="0" fontId="10" fillId="4" borderId="5" xfId="0" applyFont="1" applyFill="1" applyBorder="1" applyAlignment="1">
      <alignment vertical="center" wrapText="1"/>
    </xf>
    <xf numFmtId="0" fontId="10" fillId="4" borderId="0" xfId="0" applyFont="1" applyFill="1" applyBorder="1" applyAlignment="1">
      <alignment vertical="center" wrapText="1"/>
    </xf>
    <xf numFmtId="0" fontId="9" fillId="5" borderId="5" xfId="0" applyFont="1" applyFill="1" applyBorder="1" applyAlignment="1">
      <alignment vertical="top" wrapText="1"/>
    </xf>
    <xf numFmtId="0" fontId="9" fillId="5" borderId="0" xfId="0" applyFont="1" applyFill="1" applyBorder="1" applyAlignment="1">
      <alignment vertical="top" wrapText="1"/>
    </xf>
    <xf numFmtId="0" fontId="9" fillId="5" borderId="6" xfId="0" applyFont="1" applyFill="1" applyBorder="1" applyAlignment="1">
      <alignment vertical="top" wrapText="1"/>
    </xf>
    <xf numFmtId="0" fontId="26" fillId="6" borderId="5" xfId="0" applyFont="1" applyFill="1" applyBorder="1" applyAlignment="1">
      <alignment vertical="top" wrapText="1"/>
    </xf>
    <xf numFmtId="0" fontId="25" fillId="6" borderId="0" xfId="0" applyFont="1" applyFill="1" applyBorder="1" applyAlignment="1">
      <alignment vertical="top" wrapText="1"/>
    </xf>
    <xf numFmtId="0" fontId="25" fillId="6" borderId="6" xfId="0" applyFont="1" applyFill="1" applyBorder="1" applyAlignment="1">
      <alignment vertical="top" wrapText="1"/>
    </xf>
    <xf numFmtId="0" fontId="2" fillId="0" borderId="0" xfId="0" applyNumberFormat="1" applyFont="1" applyFill="1" applyBorder="1" applyAlignment="1">
      <alignment horizontal="left" vertical="top" wrapText="1"/>
    </xf>
    <xf numFmtId="49" fontId="20" fillId="0" borderId="9" xfId="0" applyNumberFormat="1" applyFont="1" applyFill="1" applyBorder="1" applyAlignment="1">
      <alignment horizontal="left"/>
    </xf>
    <xf numFmtId="0" fontId="7" fillId="0" borderId="9" xfId="0" applyFont="1" applyFill="1" applyBorder="1" applyAlignment="1">
      <alignment horizontal="left" vertical="top" wrapText="1"/>
    </xf>
    <xf numFmtId="49" fontId="20" fillId="0" borderId="7" xfId="0" applyNumberFormat="1" applyFont="1" applyFill="1" applyBorder="1" applyAlignment="1">
      <alignment horizontal="right"/>
    </xf>
    <xf numFmtId="0" fontId="9" fillId="5" borderId="0" xfId="0" applyFont="1" applyFill="1" applyBorder="1" applyAlignment="1">
      <alignment horizontal="center" vertical="top" wrapText="1"/>
    </xf>
    <xf numFmtId="0" fontId="5" fillId="0" borderId="0" xfId="0" applyFont="1" applyFill="1" applyAlignment="1" applyProtection="1">
      <alignment horizontal="left" wrapText="1"/>
    </xf>
    <xf numFmtId="0" fontId="13" fillId="0" borderId="0" xfId="0" applyFont="1" applyFill="1" applyAlignment="1" applyProtection="1">
      <alignment horizontal="left" wrapText="1"/>
    </xf>
    <xf numFmtId="0" fontId="5" fillId="0" borderId="0" xfId="0" applyFont="1" applyFill="1" applyAlignment="1" applyProtection="1">
      <alignment horizontal="left" wrapText="1"/>
      <protection locked="0"/>
    </xf>
    <xf numFmtId="49" fontId="5" fillId="0" borderId="0" xfId="0" applyNumberFormat="1" applyFont="1" applyFill="1" applyAlignment="1" applyProtection="1">
      <alignment horizontal="center" wrapText="1"/>
    </xf>
    <xf numFmtId="0" fontId="5" fillId="0" borderId="0" xfId="0" applyFont="1" applyFill="1" applyAlignment="1" applyProtection="1">
      <alignment wrapText="1"/>
      <protection hidden="1"/>
    </xf>
    <xf numFmtId="0" fontId="5" fillId="0" borderId="0" xfId="0" applyFont="1" applyFill="1" applyAlignment="1" applyProtection="1">
      <alignment wrapText="1"/>
    </xf>
    <xf numFmtId="0" fontId="34" fillId="0" borderId="0" xfId="0" applyFont="1" applyAlignment="1" applyProtection="1">
      <alignment horizontal="left" wrapText="1"/>
      <protection hidden="1"/>
    </xf>
    <xf numFmtId="49" fontId="13" fillId="0" borderId="0" xfId="0" applyNumberFormat="1" applyFont="1" applyFill="1" applyAlignment="1" applyProtection="1">
      <alignment horizontal="center" wrapText="1"/>
    </xf>
    <xf numFmtId="0" fontId="13" fillId="0" borderId="0" xfId="0" applyFont="1" applyFill="1" applyAlignment="1" applyProtection="1">
      <alignment wrapText="1"/>
      <protection hidden="1"/>
    </xf>
    <xf numFmtId="0" fontId="13" fillId="0" borderId="0" xfId="0" applyFont="1" applyFill="1" applyAlignment="1" applyProtection="1">
      <alignment wrapText="1"/>
    </xf>
    <xf numFmtId="0" fontId="34" fillId="0" borderId="0" xfId="0" applyFont="1" applyAlignment="1" applyProtection="1">
      <alignment horizontal="left" vertical="center" wrapText="1"/>
      <protection hidden="1"/>
    </xf>
    <xf numFmtId="0" fontId="12" fillId="0" borderId="0" xfId="0" applyFont="1" applyFill="1" applyAlignment="1" applyProtection="1">
      <alignment wrapText="1"/>
    </xf>
    <xf numFmtId="0" fontId="12" fillId="0" borderId="0" xfId="0" applyFont="1" applyFill="1" applyAlignment="1" applyProtection="1">
      <alignment horizontal="left" wrapText="1"/>
    </xf>
    <xf numFmtId="0" fontId="16" fillId="7" borderId="13" xfId="0" applyFont="1" applyFill="1" applyBorder="1" applyAlignment="1" applyProtection="1">
      <alignment horizontal="center" vertical="center" wrapText="1"/>
    </xf>
    <xf numFmtId="0" fontId="15" fillId="0" borderId="0" xfId="0" applyFont="1" applyFill="1" applyAlignment="1" applyProtection="1">
      <alignment vertical="center" wrapText="1"/>
    </xf>
    <xf numFmtId="0" fontId="32" fillId="0" borderId="0" xfId="0" applyFont="1" applyFill="1" applyBorder="1" applyAlignment="1" applyProtection="1">
      <alignment wrapText="1"/>
      <protection locked="0"/>
    </xf>
    <xf numFmtId="49" fontId="5" fillId="0" borderId="0" xfId="0" applyNumberFormat="1" applyFont="1" applyFill="1" applyAlignment="1" applyProtection="1">
      <alignment horizontal="center" wrapText="1"/>
      <protection locked="0"/>
    </xf>
    <xf numFmtId="0" fontId="5" fillId="0" borderId="0" xfId="0" applyFont="1" applyFill="1" applyAlignment="1" applyProtection="1">
      <alignment wrapText="1"/>
      <protection locked="0"/>
    </xf>
    <xf numFmtId="0" fontId="0" fillId="0" borderId="21" xfId="0" applyFill="1" applyBorder="1"/>
    <xf numFmtId="0" fontId="30" fillId="0" borderId="19" xfId="0" applyFont="1" applyBorder="1"/>
    <xf numFmtId="0" fontId="0" fillId="0" borderId="22" xfId="0" applyFill="1" applyBorder="1"/>
    <xf numFmtId="0" fontId="5" fillId="6" borderId="0" xfId="0" applyFont="1" applyFill="1" applyAlignment="1">
      <alignment horizontal="left" vertical="top" wrapText="1"/>
    </xf>
    <xf numFmtId="0" fontId="41" fillId="6" borderId="0" xfId="0" applyFont="1" applyFill="1" applyAlignment="1">
      <alignment vertical="top" wrapText="1"/>
    </xf>
    <xf numFmtId="0" fontId="11" fillId="2" borderId="24" xfId="0" applyFont="1" applyFill="1" applyBorder="1" applyAlignment="1" applyProtection="1">
      <alignment vertical="center" wrapText="1"/>
      <protection hidden="1"/>
    </xf>
    <xf numFmtId="0" fontId="11" fillId="2" borderId="11" xfId="0" applyFont="1" applyFill="1" applyBorder="1" applyAlignment="1" applyProtection="1">
      <alignment vertical="center" wrapText="1"/>
      <protection hidden="1"/>
    </xf>
    <xf numFmtId="0" fontId="8" fillId="4" borderId="0" xfId="0" applyFont="1" applyFill="1" applyAlignment="1" applyProtection="1">
      <alignment vertical="center"/>
      <protection hidden="1"/>
    </xf>
    <xf numFmtId="0" fontId="8" fillId="4" borderId="0" xfId="0" applyFont="1" applyFill="1" applyAlignment="1">
      <alignment vertical="center"/>
    </xf>
    <xf numFmtId="0" fontId="22" fillId="4" borderId="0" xfId="0" applyFont="1" applyFill="1" applyAlignment="1" applyProtection="1">
      <alignment vertical="center"/>
      <protection hidden="1"/>
    </xf>
    <xf numFmtId="0" fontId="22" fillId="4" borderId="0" xfId="0" applyFont="1" applyFill="1" applyAlignment="1">
      <alignment vertical="center"/>
    </xf>
    <xf numFmtId="0" fontId="16" fillId="7" borderId="10" xfId="0" applyFont="1" applyFill="1" applyBorder="1" applyAlignment="1">
      <alignment horizontal="center" vertical="center"/>
    </xf>
    <xf numFmtId="0" fontId="29" fillId="7" borderId="25" xfId="0" applyFont="1" applyFill="1" applyBorder="1" applyAlignment="1">
      <alignment horizontal="center" vertical="center"/>
    </xf>
    <xf numFmtId="0" fontId="29" fillId="7" borderId="8"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5" fillId="4" borderId="0" xfId="0" applyFont="1" applyFill="1" applyAlignment="1" applyProtection="1">
      <alignment horizontal="center" vertical="center"/>
      <protection hidden="1"/>
    </xf>
    <xf numFmtId="0" fontId="2" fillId="4" borderId="0" xfId="0" applyFont="1" applyFill="1" applyAlignment="1">
      <alignment horizontal="center" vertical="center"/>
    </xf>
    <xf numFmtId="0" fontId="12" fillId="2" borderId="1" xfId="0" applyFont="1" applyFill="1" applyBorder="1" applyAlignment="1" applyProtection="1">
      <alignment horizontal="center" vertical="center" wrapText="1"/>
      <protection locked="0"/>
    </xf>
    <xf numFmtId="0" fontId="5" fillId="11" borderId="0" xfId="0" applyFont="1" applyFill="1" applyAlignment="1" applyProtection="1">
      <alignment horizontal="center" vertical="center"/>
      <protection locked="0" hidden="1"/>
    </xf>
    <xf numFmtId="0" fontId="2" fillId="4" borderId="0" xfId="0" applyFont="1" applyFill="1" applyAlignment="1">
      <alignment horizontal="center"/>
    </xf>
    <xf numFmtId="0" fontId="2" fillId="4" borderId="0" xfId="0" applyFont="1" applyFill="1" applyAlignment="1">
      <alignment horizontal="left"/>
    </xf>
    <xf numFmtId="0" fontId="2" fillId="4" borderId="0" xfId="0" applyFont="1" applyFill="1" applyAlignment="1">
      <alignment horizontal="left" indent="1"/>
    </xf>
    <xf numFmtId="0" fontId="2" fillId="4" borderId="0" xfId="0" applyFont="1" applyFill="1" applyAlignment="1" applyProtection="1">
      <alignment horizontal="center"/>
      <protection hidden="1"/>
    </xf>
    <xf numFmtId="0" fontId="8" fillId="13" borderId="0" xfId="0" applyFont="1" applyFill="1" applyAlignment="1">
      <alignment vertical="center"/>
    </xf>
    <xf numFmtId="0" fontId="22" fillId="13" borderId="0" xfId="0" applyFont="1" applyFill="1" applyAlignment="1">
      <alignment vertical="center"/>
    </xf>
    <xf numFmtId="0" fontId="12" fillId="2" borderId="1" xfId="0" applyFont="1" applyFill="1" applyBorder="1" applyAlignment="1" applyProtection="1">
      <alignment horizontal="center" vertical="center" wrapText="1"/>
      <protection locked="0" hidden="1"/>
    </xf>
    <xf numFmtId="0" fontId="12" fillId="13" borderId="0" xfId="0" applyFont="1" applyFill="1" applyAlignment="1">
      <alignment horizontal="center" vertical="center" wrapText="1"/>
    </xf>
    <xf numFmtId="0" fontId="2" fillId="0" borderId="1" xfId="0" applyFont="1" applyBorder="1" applyAlignment="1" applyProtection="1">
      <alignment horizontal="left" vertical="center" wrapText="1" indent="1"/>
      <protection locked="0"/>
    </xf>
    <xf numFmtId="0" fontId="35" fillId="13" borderId="0" xfId="0" applyFont="1" applyFill="1" applyAlignment="1" applyProtection="1">
      <alignment horizontal="left" vertical="center" wrapText="1"/>
      <protection hidden="1"/>
    </xf>
    <xf numFmtId="0" fontId="2" fillId="13" borderId="0" xfId="0" applyFont="1" applyFill="1" applyAlignment="1">
      <alignment horizontal="left" vertical="center" wrapText="1"/>
    </xf>
    <xf numFmtId="0" fontId="2" fillId="13" borderId="0" xfId="0" applyFont="1" applyFill="1" applyAlignment="1">
      <alignment horizontal="center" vertical="top" wrapText="1"/>
    </xf>
    <xf numFmtId="0" fontId="2" fillId="13" borderId="0" xfId="0" applyFont="1" applyFill="1" applyAlignment="1">
      <alignment horizontal="center" vertical="top"/>
    </xf>
    <xf numFmtId="0" fontId="2" fillId="13" borderId="0" xfId="0" applyFont="1" applyFill="1" applyAlignment="1" applyProtection="1">
      <alignment horizontal="left" vertical="top" indent="1"/>
      <protection locked="0"/>
    </xf>
    <xf numFmtId="0" fontId="2" fillId="0" borderId="26" xfId="0" applyFont="1" applyBorder="1" applyAlignment="1">
      <alignment horizontal="center"/>
    </xf>
    <xf numFmtId="0" fontId="0" fillId="0" borderId="27" xfId="0" applyBorder="1"/>
    <xf numFmtId="0" fontId="2" fillId="0" borderId="28" xfId="0" applyFont="1" applyBorder="1" applyAlignment="1">
      <alignment horizontal="center"/>
    </xf>
    <xf numFmtId="0" fontId="2" fillId="0" borderId="29" xfId="0" applyFont="1" applyBorder="1" applyAlignment="1">
      <alignment horizontal="center"/>
    </xf>
    <xf numFmtId="0" fontId="12" fillId="0" borderId="10" xfId="0" applyFont="1" applyBorder="1" applyAlignment="1" applyProtection="1">
      <alignment horizontal="center" vertical="center" wrapText="1"/>
      <protection hidden="1"/>
    </xf>
    <xf numFmtId="0" fontId="12" fillId="0" borderId="10" xfId="0" applyFont="1" applyBorder="1" applyAlignment="1" applyProtection="1">
      <alignment horizontal="left" vertical="center"/>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left" vertical="center"/>
      <protection hidden="1"/>
    </xf>
    <xf numFmtId="0" fontId="16" fillId="0" borderId="10" xfId="0" applyFont="1" applyBorder="1" applyAlignment="1" applyProtection="1">
      <alignment horizontal="center" vertical="center" wrapText="1"/>
      <protection hidden="1"/>
    </xf>
    <xf numFmtId="0" fontId="16" fillId="0" borderId="10" xfId="0" applyFont="1" applyBorder="1" applyAlignment="1" applyProtection="1">
      <alignment horizontal="left" vertical="center"/>
      <protection hidden="1"/>
    </xf>
    <xf numFmtId="0" fontId="1" fillId="10" borderId="1" xfId="0" applyFont="1" applyFill="1" applyBorder="1" applyAlignment="1" applyProtection="1">
      <alignment horizontal="center" vertical="center" wrapText="1"/>
      <protection hidden="1"/>
    </xf>
    <xf numFmtId="0" fontId="1" fillId="10" borderId="1" xfId="0" applyFont="1" applyFill="1" applyBorder="1" applyAlignment="1" applyProtection="1">
      <alignment horizontal="left" vertical="center"/>
      <protection hidden="1"/>
    </xf>
    <xf numFmtId="0" fontId="12" fillId="2" borderId="14"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49" fontId="12" fillId="2" borderId="4" xfId="0" applyNumberFormat="1"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49" fontId="12" fillId="2" borderId="10" xfId="0" applyNumberFormat="1"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2" fillId="11" borderId="10" xfId="0" applyFont="1" applyFill="1" applyBorder="1" applyAlignment="1" applyProtection="1">
      <alignment horizontal="center" vertical="center" wrapText="1"/>
    </xf>
    <xf numFmtId="0" fontId="12" fillId="0" borderId="0" xfId="0" applyFont="1" applyFill="1" applyAlignment="1" applyProtection="1">
      <alignment vertical="center" wrapText="1"/>
    </xf>
    <xf numFmtId="0" fontId="40" fillId="11" borderId="1" xfId="0" applyFont="1" applyFill="1" applyBorder="1" applyAlignment="1" applyProtection="1">
      <alignment vertical="center" wrapText="1"/>
      <protection hidden="1"/>
    </xf>
    <xf numFmtId="0" fontId="37" fillId="11" borderId="1" xfId="0" applyFont="1" applyFill="1" applyBorder="1" applyAlignment="1">
      <alignment horizontal="center" vertical="center" wrapText="1"/>
    </xf>
    <xf numFmtId="49" fontId="37" fillId="11" borderId="1" xfId="0" applyNumberFormat="1" applyFont="1" applyFill="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left" vertical="center" wrapText="1"/>
    </xf>
    <xf numFmtId="0" fontId="3" fillId="0" borderId="0" xfId="0" applyFont="1" applyFill="1" applyAlignment="1" applyProtection="1">
      <alignment vertical="center" wrapText="1"/>
    </xf>
    <xf numFmtId="0" fontId="31" fillId="1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1" fontId="1" fillId="0" borderId="1" xfId="0" quotePrefix="1"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33" fillId="0" borderId="0" xfId="0" applyFont="1" applyFill="1" applyAlignment="1" applyProtection="1">
      <alignment vertical="center" wrapText="1"/>
    </xf>
    <xf numFmtId="0" fontId="2" fillId="0" borderId="5" xfId="0" applyFont="1" applyBorder="1" applyAlignment="1">
      <alignment horizontal="center" vertical="top"/>
    </xf>
    <xf numFmtId="0" fontId="6" fillId="0" borderId="0" xfId="0" quotePrefix="1" applyFont="1" applyAlignment="1">
      <alignment horizontal="left" vertical="top" wrapText="1"/>
    </xf>
    <xf numFmtId="0" fontId="38" fillId="0" borderId="0" xfId="0" applyFont="1" applyAlignment="1">
      <alignment vertical="top" wrapText="1"/>
    </xf>
    <xf numFmtId="0" fontId="0" fillId="0" borderId="6" xfId="0" applyBorder="1"/>
    <xf numFmtId="0" fontId="0" fillId="4" borderId="0" xfId="0" applyFill="1"/>
    <xf numFmtId="0" fontId="5" fillId="0" borderId="0" xfId="0" applyFont="1" applyAlignment="1">
      <alignment horizontal="left" vertical="center" wrapText="1" indent="1"/>
    </xf>
    <xf numFmtId="0" fontId="13" fillId="0" borderId="0" xfId="0" applyFont="1" applyAlignment="1">
      <alignment horizontal="left" vertical="center" wrapText="1" indent="1"/>
    </xf>
    <xf numFmtId="0" fontId="12" fillId="0" borderId="0" xfId="0" applyFont="1" applyAlignment="1">
      <alignment horizontal="left" vertical="center" wrapText="1" indent="1"/>
    </xf>
    <xf numFmtId="49" fontId="12" fillId="2" borderId="1" xfId="0" applyNumberFormat="1" applyFont="1" applyFill="1" applyBorder="1" applyAlignment="1">
      <alignment horizontal="center" vertical="center" wrapText="1"/>
    </xf>
    <xf numFmtId="49" fontId="29" fillId="7" borderId="1" xfId="0" applyNumberFormat="1" applyFont="1" applyFill="1" applyBorder="1" applyAlignment="1">
      <alignment horizontal="center" vertical="center" wrapText="1"/>
    </xf>
    <xf numFmtId="49" fontId="1" fillId="0" borderId="1" xfId="0" applyNumberFormat="1" applyFont="1" applyBorder="1" applyAlignment="1" applyProtection="1">
      <alignment horizontal="left" vertical="center" wrapText="1" indent="1"/>
      <protection locked="0"/>
    </xf>
    <xf numFmtId="49" fontId="1" fillId="0" borderId="0" xfId="0" applyNumberFormat="1" applyFont="1" applyAlignment="1" applyProtection="1">
      <alignment horizontal="left" vertical="center" wrapText="1" indent="1"/>
      <protection locked="0"/>
    </xf>
    <xf numFmtId="0" fontId="1" fillId="0" borderId="1"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2" fillId="0" borderId="0" xfId="0" applyFont="1" applyAlignment="1">
      <alignment horizontal="left" vertical="top" wrapText="1"/>
    </xf>
    <xf numFmtId="0" fontId="2" fillId="8" borderId="16" xfId="0" applyFont="1" applyFill="1" applyBorder="1" applyAlignment="1" applyProtection="1">
      <alignment horizontal="left" wrapText="1" indent="1"/>
      <protection locked="0"/>
    </xf>
    <xf numFmtId="49" fontId="2" fillId="8" borderId="16" xfId="0" applyNumberFormat="1" applyFont="1" applyFill="1" applyBorder="1" applyAlignment="1" applyProtection="1">
      <alignment horizontal="left" wrapText="1" indent="1"/>
      <protection locked="0"/>
    </xf>
    <xf numFmtId="0" fontId="2" fillId="0" borderId="1" xfId="0" applyFont="1" applyFill="1" applyBorder="1" applyAlignment="1" applyProtection="1">
      <alignment horizontal="left" vertical="center" wrapText="1" indent="1"/>
      <protection locked="0"/>
    </xf>
    <xf numFmtId="0" fontId="5" fillId="0" borderId="0" xfId="0" applyFont="1" applyFill="1" applyBorder="1" applyAlignment="1" applyProtection="1">
      <alignment horizontal="left" wrapText="1" indent="1"/>
      <protection locked="0"/>
    </xf>
    <xf numFmtId="0" fontId="5" fillId="0" borderId="0" xfId="0" applyFont="1" applyFill="1" applyAlignment="1" applyProtection="1">
      <alignment horizontal="left" wrapText="1" indent="1"/>
    </xf>
    <xf numFmtId="0" fontId="13" fillId="0" borderId="0" xfId="0" applyFont="1" applyFill="1" applyAlignment="1" applyProtection="1">
      <alignment horizontal="left" wrapText="1" indent="1"/>
    </xf>
    <xf numFmtId="0" fontId="12" fillId="0" borderId="0" xfId="0" applyFont="1" applyFill="1" applyAlignment="1" applyProtection="1">
      <alignment horizontal="left" wrapText="1" indent="1"/>
    </xf>
    <xf numFmtId="0" fontId="5" fillId="0" borderId="0" xfId="0" applyFont="1" applyFill="1" applyAlignment="1" applyProtection="1">
      <alignment horizontal="left" wrapText="1" indent="1"/>
      <protection locked="0"/>
    </xf>
    <xf numFmtId="49" fontId="5" fillId="0" borderId="0" xfId="0" applyNumberFormat="1" applyFont="1" applyFill="1" applyAlignment="1" applyProtection="1">
      <alignment horizontal="left" wrapText="1" indent="1"/>
    </xf>
    <xf numFmtId="49" fontId="13" fillId="0" borderId="0" xfId="0" applyNumberFormat="1" applyFont="1" applyFill="1" applyAlignment="1" applyProtection="1">
      <alignment horizontal="left" wrapText="1" indent="1"/>
    </xf>
    <xf numFmtId="49" fontId="37" fillId="11" borderId="1" xfId="0" applyNumberFormat="1" applyFont="1" applyFill="1" applyBorder="1" applyAlignment="1">
      <alignment horizontal="left" vertical="center" wrapText="1" indent="1"/>
    </xf>
    <xf numFmtId="49" fontId="2" fillId="0" borderId="1" xfId="0" applyNumberFormat="1" applyFont="1" applyFill="1" applyBorder="1" applyAlignment="1" applyProtection="1">
      <alignment horizontal="left" vertical="center" wrapText="1" indent="1"/>
      <protection locked="0"/>
    </xf>
    <xf numFmtId="49" fontId="5" fillId="0" borderId="0" xfId="0" applyNumberFormat="1" applyFont="1" applyFill="1" applyAlignment="1" applyProtection="1">
      <alignment horizontal="left" wrapText="1" indent="1"/>
      <protection locked="0"/>
    </xf>
    <xf numFmtId="49" fontId="5" fillId="0" borderId="0" xfId="0" applyNumberFormat="1" applyFont="1" applyFill="1" applyBorder="1" applyAlignment="1" applyProtection="1">
      <alignment horizontal="left" wrapText="1" indent="1"/>
    </xf>
    <xf numFmtId="49" fontId="1" fillId="0" borderId="1" xfId="0" applyNumberFormat="1" applyFont="1" applyFill="1" applyBorder="1" applyAlignment="1" applyProtection="1">
      <alignment horizontal="left" vertical="center" wrapText="1" indent="1"/>
      <protection locked="0"/>
    </xf>
    <xf numFmtId="49" fontId="5" fillId="0" borderId="0" xfId="0" applyNumberFormat="1" applyFont="1" applyFill="1" applyBorder="1" applyAlignment="1" applyProtection="1">
      <alignment horizontal="left" wrapText="1" indent="1"/>
      <protection locked="0"/>
    </xf>
    <xf numFmtId="0" fontId="1" fillId="10" borderId="1" xfId="0" applyFont="1" applyFill="1" applyBorder="1" applyAlignment="1" applyProtection="1">
      <alignment horizontal="left" vertical="center" wrapText="1"/>
      <protection hidden="1"/>
    </xf>
    <xf numFmtId="0" fontId="2" fillId="3" borderId="1" xfId="0" applyFont="1" applyFill="1" applyBorder="1" applyAlignment="1" applyProtection="1">
      <alignment horizontal="center" vertical="center" wrapText="1"/>
      <protection hidden="1"/>
    </xf>
    <xf numFmtId="0" fontId="2" fillId="0" borderId="1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hidden="1"/>
    </xf>
    <xf numFmtId="0" fontId="2" fillId="4" borderId="0" xfId="0" applyFont="1" applyFill="1" applyAlignment="1">
      <alignment horizontal="center" vertical="center" wrapText="1"/>
    </xf>
    <xf numFmtId="164" fontId="42" fillId="4" borderId="0" xfId="0" applyNumberFormat="1" applyFont="1" applyFill="1" applyBorder="1" applyAlignment="1">
      <alignment horizontal="left" vertical="center" wrapText="1"/>
    </xf>
    <xf numFmtId="164" fontId="42" fillId="4" borderId="6" xfId="0" applyNumberFormat="1" applyFont="1" applyFill="1" applyBorder="1" applyAlignment="1">
      <alignment horizontal="left" vertical="center" wrapText="1"/>
    </xf>
    <xf numFmtId="0" fontId="8"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1" fillId="2" borderId="0"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11" fillId="2" borderId="24" xfId="0" applyFont="1" applyFill="1" applyBorder="1" applyAlignment="1" applyProtection="1">
      <alignment vertical="center" wrapText="1"/>
      <protection hidden="1"/>
    </xf>
    <xf numFmtId="0" fontId="11" fillId="2" borderId="17" xfId="0" applyFont="1" applyFill="1" applyBorder="1" applyAlignment="1" applyProtection="1">
      <alignment vertical="center" wrapText="1"/>
      <protection hidden="1"/>
    </xf>
    <xf numFmtId="0" fontId="11" fillId="2" borderId="11" xfId="0" applyFont="1" applyFill="1" applyBorder="1" applyAlignment="1" applyProtection="1">
      <alignment vertical="center" wrapText="1"/>
      <protection hidden="1"/>
    </xf>
    <xf numFmtId="0" fontId="28" fillId="5" borderId="2" xfId="0" applyFont="1" applyFill="1" applyBorder="1" applyAlignment="1">
      <alignment horizontal="left" vertical="center" wrapText="1"/>
    </xf>
    <xf numFmtId="0" fontId="28" fillId="5" borderId="9" xfId="0" applyFont="1" applyFill="1" applyBorder="1" applyAlignment="1">
      <alignment horizontal="left" vertical="center"/>
    </xf>
    <xf numFmtId="0" fontId="28" fillId="5" borderId="7" xfId="0" applyFont="1" applyFill="1" applyBorder="1" applyAlignment="1">
      <alignment horizontal="left" vertical="center"/>
    </xf>
    <xf numFmtId="0" fontId="28" fillId="5" borderId="24" xfId="0" applyFont="1" applyFill="1" applyBorder="1" applyAlignment="1">
      <alignment vertical="center" wrapText="1"/>
    </xf>
    <xf numFmtId="0" fontId="28" fillId="5" borderId="11" xfId="0" applyFont="1" applyFill="1" applyBorder="1" applyAlignment="1">
      <alignment vertical="center" wrapText="1"/>
    </xf>
  </cellXfs>
  <cellStyles count="2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Hyperlink" xfId="1" builtinId="8" customBuiltin="1"/>
    <cellStyle name="Normal" xfId="0" builtinId="0"/>
  </cellStyles>
  <dxfs count="12">
    <dxf>
      <font>
        <b/>
        <i val="0"/>
        <color rgb="FFFF0000"/>
      </font>
    </dxf>
    <dxf>
      <font>
        <b/>
        <i val="0"/>
        <color rgb="FFFF0000"/>
      </font>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D9D9D9"/>
      <color rgb="FF8DB4E2"/>
      <color rgb="FFFFFF66"/>
      <color rgb="FFB4AA7A"/>
      <color rgb="FFEBFAFF"/>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hyperlink" Target="#Data_Certification_Date"/><Relationship Id="rId13" Type="http://schemas.openxmlformats.org/officeDocument/2006/relationships/hyperlink" Target="#Data_Sensor_Mechanism_Capacity"/><Relationship Id="rId18" Type="http://schemas.openxmlformats.org/officeDocument/2006/relationships/hyperlink" Target="#Base_Controller_Status"/><Relationship Id="rId26" Type="http://schemas.openxmlformats.org/officeDocument/2006/relationships/hyperlink" Target="#Instructions_Step3"/><Relationship Id="rId3" Type="http://schemas.openxmlformats.org/officeDocument/2006/relationships/hyperlink" Target="#Data_LCB_ID"/><Relationship Id="rId21" Type="http://schemas.openxmlformats.org/officeDocument/2006/relationships/hyperlink" Target="#Base_Controller_Model_Number"/><Relationship Id="rId7" Type="http://schemas.openxmlformats.org/officeDocument/2006/relationships/hyperlink" Target="#Data_Private_Labeler_ID"/><Relationship Id="rId12" Type="http://schemas.openxmlformats.org/officeDocument/2006/relationships/hyperlink" Target="#Data_Model_Number"/><Relationship Id="rId17" Type="http://schemas.openxmlformats.org/officeDocument/2006/relationships/hyperlink" Target="#Data_Product_Status"/><Relationship Id="rId25" Type="http://schemas.openxmlformats.org/officeDocument/2006/relationships/hyperlink" Target="#Instructions_Step2"/><Relationship Id="rId2" Type="http://schemas.openxmlformats.org/officeDocument/2006/relationships/hyperlink" Target="#Data_LCB"/><Relationship Id="rId16" Type="http://schemas.openxmlformats.org/officeDocument/2006/relationships/hyperlink" Target="#Data_Product_Type"/><Relationship Id="rId20" Type="http://schemas.openxmlformats.org/officeDocument/2006/relationships/hyperlink" Target="#Base_Controller_Model_Name"/><Relationship Id="rId1" Type="http://schemas.openxmlformats.org/officeDocument/2006/relationships/image" Target="../media/image1.png"/><Relationship Id="rId6" Type="http://schemas.openxmlformats.org/officeDocument/2006/relationships/hyperlink" Target="#Data_Private_Labeler"/><Relationship Id="rId11" Type="http://schemas.openxmlformats.org/officeDocument/2006/relationships/hyperlink" Target="#Data_Model_Name"/><Relationship Id="rId24" Type="http://schemas.openxmlformats.org/officeDocument/2006/relationships/hyperlink" Target="#Data_Station_Zone_Capacity"/><Relationship Id="rId5" Type="http://schemas.openxmlformats.org/officeDocument/2006/relationships/hyperlink" Target="#Data_Manufacturer_ID"/><Relationship Id="rId15" Type="http://schemas.openxmlformats.org/officeDocument/2006/relationships/hyperlink" Target="#Data_Notes"/><Relationship Id="rId23" Type="http://schemas.openxmlformats.org/officeDocument/2006/relationships/image" Target="../media/image2.gif"/><Relationship Id="rId28" Type="http://schemas.openxmlformats.org/officeDocument/2006/relationships/hyperlink" Target="#Data_UPC"/><Relationship Id="rId10" Type="http://schemas.openxmlformats.org/officeDocument/2006/relationships/hyperlink" Target="#Data_Product_Marketing"/><Relationship Id="rId19" Type="http://schemas.openxmlformats.org/officeDocument/2006/relationships/hyperlink" Target="#Base_Controller_Brand_Name"/><Relationship Id="rId4" Type="http://schemas.openxmlformats.org/officeDocument/2006/relationships/hyperlink" Target="#Data_Manufacturer_Name"/><Relationship Id="rId9" Type="http://schemas.openxmlformats.org/officeDocument/2006/relationships/hyperlink" Target="#Data_Brand_Name"/><Relationship Id="rId14" Type="http://schemas.openxmlformats.org/officeDocument/2006/relationships/hyperlink" Target="#Data_Connection_Type"/><Relationship Id="rId22" Type="http://schemas.openxmlformats.org/officeDocument/2006/relationships/hyperlink" Target="#Paired_Base_Controllers_Devices"/><Relationship Id="rId27" Type="http://schemas.openxmlformats.org/officeDocument/2006/relationships/hyperlink" Target="#Data_Incomplete_Records"/></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_Certification_Date"/><Relationship Id="rId13" Type="http://schemas.openxmlformats.org/officeDocument/2006/relationships/hyperlink" Target="#Instructions_Sensor_Mechanism_Capacity"/><Relationship Id="rId18" Type="http://schemas.openxmlformats.org/officeDocument/2006/relationships/hyperlink" Target="#Base_Controller_Status"/><Relationship Id="rId3" Type="http://schemas.openxmlformats.org/officeDocument/2006/relationships/hyperlink" Target="#Instructions_LCB_ID"/><Relationship Id="rId21" Type="http://schemas.openxmlformats.org/officeDocument/2006/relationships/hyperlink" Target="#Instructions_UPC"/><Relationship Id="rId7" Type="http://schemas.openxmlformats.org/officeDocument/2006/relationships/hyperlink" Target="#Instructions_Private_Labeler"/><Relationship Id="rId12" Type="http://schemas.openxmlformats.org/officeDocument/2006/relationships/hyperlink" Target="#Instructions_Model_Number"/><Relationship Id="rId17" Type="http://schemas.openxmlformats.org/officeDocument/2006/relationships/hyperlink" Target="#Instructions_Product_Status"/><Relationship Id="rId2" Type="http://schemas.openxmlformats.org/officeDocument/2006/relationships/image" Target="../media/image3.wmf"/><Relationship Id="rId16" Type="http://schemas.openxmlformats.org/officeDocument/2006/relationships/hyperlink" Target="#Instructions_Product_Type"/><Relationship Id="rId20" Type="http://schemas.openxmlformats.org/officeDocument/2006/relationships/hyperlink" Target="#Instructions_Incomplete_Records"/><Relationship Id="rId1" Type="http://schemas.openxmlformats.org/officeDocument/2006/relationships/hyperlink" Target="#Instructions_LCB"/><Relationship Id="rId6" Type="http://schemas.openxmlformats.org/officeDocument/2006/relationships/hyperlink" Target="#Instructions_Private_Labeler_ID"/><Relationship Id="rId11" Type="http://schemas.openxmlformats.org/officeDocument/2006/relationships/hyperlink" Target="#Instructions_Product_Marketing"/><Relationship Id="rId5" Type="http://schemas.openxmlformats.org/officeDocument/2006/relationships/hyperlink" Target="#Instructions_Manufacturer_ID"/><Relationship Id="rId15" Type="http://schemas.openxmlformats.org/officeDocument/2006/relationships/hyperlink" Target="#Instructions_Notes"/><Relationship Id="rId10" Type="http://schemas.openxmlformats.org/officeDocument/2006/relationships/hyperlink" Target="#Instructions_Model_Name"/><Relationship Id="rId19" Type="http://schemas.openxmlformats.org/officeDocument/2006/relationships/hyperlink" Target="#Instructions_Connection_Type"/><Relationship Id="rId4" Type="http://schemas.openxmlformats.org/officeDocument/2006/relationships/hyperlink" Target="#Instructions_Manufacturer_Name"/><Relationship Id="rId9" Type="http://schemas.openxmlformats.org/officeDocument/2006/relationships/hyperlink" Target="#Instructions_Brand_Name"/><Relationship Id="rId14" Type="http://schemas.openxmlformats.org/officeDocument/2006/relationships/hyperlink" Target="#Instructions_Station_Zone_Capacity"/></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_Base_Controller_Model_Name"/><Relationship Id="rId7" Type="http://schemas.openxmlformats.org/officeDocument/2006/relationships/hyperlink" Target="#Instructions_Step2"/><Relationship Id="rId2" Type="http://schemas.openxmlformats.org/officeDocument/2006/relationships/image" Target="../media/image3.wmf"/><Relationship Id="rId1" Type="http://schemas.openxmlformats.org/officeDocument/2006/relationships/hyperlink" Target="#Instructions_Base_Controller_Brand_Name"/><Relationship Id="rId6" Type="http://schemas.openxmlformats.org/officeDocument/2006/relationships/hyperlink" Target="#Paired_Base_Controllers_Devices"/><Relationship Id="rId5" Type="http://schemas.openxmlformats.org/officeDocument/2006/relationships/hyperlink" Target="#Instructions_Base_Controller_Status"/><Relationship Id="rId4" Type="http://schemas.openxmlformats.org/officeDocument/2006/relationships/hyperlink" Target="#Instructions_Base_Controller_Model_Number"/></Relationships>
</file>

<file path=xl/drawings/_rels/drawing4.xml.rels><?xml version="1.0" encoding="UTF-8" standalone="yes"?>
<Relationships xmlns="http://schemas.openxmlformats.org/package/2006/relationships"><Relationship Id="rId3" Type="http://schemas.openxmlformats.org/officeDocument/2006/relationships/hyperlink" Target="#Data_LCB"/><Relationship Id="rId2" Type="http://schemas.openxmlformats.org/officeDocument/2006/relationships/image" Target="../media/image3.wmf"/><Relationship Id="rId1" Type="http://schemas.openxmlformats.org/officeDocument/2006/relationships/hyperlink" Target="#Instructions_Step3"/></Relationships>
</file>

<file path=xl/drawings/drawing1.xml><?xml version="1.0" encoding="utf-8"?>
<xdr:wsDr xmlns:xdr="http://schemas.openxmlformats.org/drawingml/2006/spreadsheetDrawing" xmlns:a="http://schemas.openxmlformats.org/drawingml/2006/main">
  <xdr:twoCellAnchor editAs="absolute">
    <xdr:from>
      <xdr:col>0</xdr:col>
      <xdr:colOff>17144</xdr:colOff>
      <xdr:row>0</xdr:row>
      <xdr:rowOff>19050</xdr:rowOff>
    </xdr:from>
    <xdr:to>
      <xdr:col>4</xdr:col>
      <xdr:colOff>676274</xdr:colOff>
      <xdr:row>0</xdr:row>
      <xdr:rowOff>1045153</xdr:rowOff>
    </xdr:to>
    <xdr:pic>
      <xdr:nvPicPr>
        <xdr:cNvPr id="38" name="Background" descr="WaterSense background image" title="WaterSense background image">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4" y="19050"/>
          <a:ext cx="7917180" cy="1026103"/>
        </a:xfrm>
        <a:prstGeom prst="rect">
          <a:avLst/>
        </a:prstGeom>
      </xdr:spPr>
    </xdr:pic>
    <xdr:clientData/>
  </xdr:twoCellAnchor>
  <xdr:twoCellAnchor editAs="absolute">
    <xdr:from>
      <xdr:col>1</xdr:col>
      <xdr:colOff>109538</xdr:colOff>
      <xdr:row>0</xdr:row>
      <xdr:rowOff>762000</xdr:rowOff>
    </xdr:from>
    <xdr:to>
      <xdr:col>3</xdr:col>
      <xdr:colOff>685800</xdr:colOff>
      <xdr:row>1</xdr:row>
      <xdr:rowOff>15240</xdr:rowOff>
    </xdr:to>
    <xdr:sp macro="" textlink="">
      <xdr:nvSpPr>
        <xdr:cNvPr id="6" name="Banner" descr="Lists name of WaterSense labeled product" title="WaterSense banner">
          <a:extLst>
            <a:ext uri="{FF2B5EF4-FFF2-40B4-BE49-F238E27FC236}">
              <a16:creationId xmlns:a16="http://schemas.microsoft.com/office/drawing/2014/main" id="{00000000-0008-0000-0000-000006000000}"/>
            </a:ext>
          </a:extLst>
        </xdr:cNvPr>
        <xdr:cNvSpPr txBox="1"/>
      </xdr:nvSpPr>
      <xdr:spPr>
        <a:xfrm>
          <a:off x="293688" y="762000"/>
          <a:ext cx="6937375" cy="348615"/>
        </a:xfrm>
        <a:prstGeom prst="rect">
          <a:avLst/>
        </a:prstGeom>
        <a:solidFill>
          <a:schemeClr val="accen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 rIns="9144" rtlCol="0" anchor="t"/>
        <a:lstStyle/>
        <a:p>
          <a:pPr algn="ctr"/>
          <a:r>
            <a:rPr lang="en-US" sz="1150" b="1">
              <a:solidFill>
                <a:schemeClr val="tx2"/>
              </a:solidFill>
              <a:latin typeface="Arial" pitchFamily="34" charset="0"/>
              <a:cs typeface="Arial" pitchFamily="34" charset="0"/>
            </a:rPr>
            <a:t>WaterSense</a:t>
          </a:r>
          <a:r>
            <a:rPr lang="en-US" sz="1150" b="1" baseline="30000">
              <a:solidFill>
                <a:schemeClr val="tx2"/>
              </a:solidFill>
              <a:latin typeface="Arial" pitchFamily="34" charset="0"/>
              <a:cs typeface="Arial" pitchFamily="34" charset="0"/>
            </a:rPr>
            <a:t>®</a:t>
          </a:r>
          <a:r>
            <a:rPr lang="en-US" sz="1150" b="1" baseline="0">
              <a:solidFill>
                <a:schemeClr val="tx2"/>
              </a:solidFill>
              <a:latin typeface="Arial" pitchFamily="34" charset="0"/>
              <a:cs typeface="Arial" pitchFamily="34" charset="0"/>
            </a:rPr>
            <a:t> </a:t>
          </a:r>
          <a:r>
            <a:rPr lang="en-US" sz="1150" b="1">
              <a:solidFill>
                <a:schemeClr val="tx2"/>
              </a:solidFill>
              <a:latin typeface="Arial" pitchFamily="34" charset="0"/>
              <a:cs typeface="Arial" pitchFamily="34" charset="0"/>
            </a:rPr>
            <a:t>Specification for </a:t>
          </a:r>
          <a:r>
            <a:rPr lang="en-US" sz="1150" b="1">
              <a:solidFill>
                <a:schemeClr val="tx2"/>
              </a:solidFill>
              <a:latin typeface="Arial" pitchFamily="34" charset="0"/>
              <a:ea typeface="+mn-ea"/>
              <a:cs typeface="Arial" pitchFamily="34" charset="0"/>
            </a:rPr>
            <a:t>Soil Moisture-Based</a:t>
          </a:r>
          <a:r>
            <a:rPr lang="en-US" sz="1150" b="1" baseline="0">
              <a:solidFill>
                <a:schemeClr val="tx2"/>
              </a:solidFill>
              <a:latin typeface="Arial" pitchFamily="34" charset="0"/>
              <a:ea typeface="+mn-ea"/>
              <a:cs typeface="Arial" pitchFamily="34" charset="0"/>
            </a:rPr>
            <a:t> Irrigation Controllers </a:t>
          </a:r>
          <a:r>
            <a:rPr lang="en-US" sz="1150" b="1">
              <a:solidFill>
                <a:schemeClr val="tx2"/>
              </a:solidFill>
              <a:latin typeface="Arial" pitchFamily="34" charset="0"/>
              <a:cs typeface="Arial" pitchFamily="34" charset="0"/>
            </a:rPr>
            <a:t>Notification Template</a:t>
          </a:r>
        </a:p>
      </xdr:txBody>
    </xdr:sp>
    <xdr:clientData/>
  </xdr:twoCellAnchor>
  <xdr:twoCellAnchor editAs="oneCell">
    <xdr:from>
      <xdr:col>1</xdr:col>
      <xdr:colOff>5524500</xdr:colOff>
      <xdr:row>38</xdr:row>
      <xdr:rowOff>361950</xdr:rowOff>
    </xdr:from>
    <xdr:to>
      <xdr:col>4</xdr:col>
      <xdr:colOff>276225</xdr:colOff>
      <xdr:row>38</xdr:row>
      <xdr:rowOff>609600</xdr:rowOff>
    </xdr:to>
    <xdr:sp macro="" textlink="">
      <xdr:nvSpPr>
        <xdr:cNvPr id="5" name="Add_Products1"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743575" y="21697950"/>
          <a:ext cx="18288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219075</xdr:colOff>
      <xdr:row>16</xdr:row>
      <xdr:rowOff>28575</xdr:rowOff>
    </xdr:from>
    <xdr:to>
      <xdr:col>4</xdr:col>
      <xdr:colOff>342900</xdr:colOff>
      <xdr:row>16</xdr:row>
      <xdr:rowOff>114300</xdr:rowOff>
    </xdr:to>
    <xdr:sp macro="" textlink="">
      <xdr:nvSpPr>
        <xdr:cNvPr id="46" name="Right Arrow 45" descr="Icon hyperlinks to the corresponding column on the Product Data tab" title="Arrow icon">
          <a:hlinkClick xmlns:r="http://schemas.openxmlformats.org/officeDocument/2006/relationships" r:id="rId2"/>
          <a:extLst>
            <a:ext uri="{FF2B5EF4-FFF2-40B4-BE49-F238E27FC236}">
              <a16:creationId xmlns:a16="http://schemas.microsoft.com/office/drawing/2014/main" id="{00000000-0008-0000-0000-00002E000000}"/>
            </a:ext>
          </a:extLst>
        </xdr:cNvPr>
        <xdr:cNvSpPr/>
      </xdr:nvSpPr>
      <xdr:spPr>
        <a:xfrm>
          <a:off x="7448550" y="94583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17</xdr:row>
      <xdr:rowOff>0</xdr:rowOff>
    </xdr:from>
    <xdr:to>
      <xdr:col>4</xdr:col>
      <xdr:colOff>342900</xdr:colOff>
      <xdr:row>17</xdr:row>
      <xdr:rowOff>85725</xdr:rowOff>
    </xdr:to>
    <xdr:sp macro="" textlink="">
      <xdr:nvSpPr>
        <xdr:cNvPr id="48" name="Right Arrow 47" descr="Icon hyperlinks to the corresponding column on the Product Data tab" title="Arrow icon">
          <a:hlinkClick xmlns:r="http://schemas.openxmlformats.org/officeDocument/2006/relationships" r:id="rId3"/>
          <a:extLst>
            <a:ext uri="{FF2B5EF4-FFF2-40B4-BE49-F238E27FC236}">
              <a16:creationId xmlns:a16="http://schemas.microsoft.com/office/drawing/2014/main" id="{00000000-0008-0000-0000-000030000000}"/>
            </a:ext>
          </a:extLst>
        </xdr:cNvPr>
        <xdr:cNvSpPr/>
      </xdr:nvSpPr>
      <xdr:spPr>
        <a:xfrm>
          <a:off x="7448550" y="97440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20</xdr:row>
      <xdr:rowOff>0</xdr:rowOff>
    </xdr:from>
    <xdr:to>
      <xdr:col>4</xdr:col>
      <xdr:colOff>342900</xdr:colOff>
      <xdr:row>20</xdr:row>
      <xdr:rowOff>85725</xdr:rowOff>
    </xdr:to>
    <xdr:sp macro="" textlink="">
      <xdr:nvSpPr>
        <xdr:cNvPr id="49" name="Right Arrow 48" descr="Icon hyperlinks to the corresponding column on the Product Data tab" title="Arrow icon">
          <a:hlinkClick xmlns:r="http://schemas.openxmlformats.org/officeDocument/2006/relationships" r:id="rId4"/>
          <a:extLst>
            <a:ext uri="{FF2B5EF4-FFF2-40B4-BE49-F238E27FC236}">
              <a16:creationId xmlns:a16="http://schemas.microsoft.com/office/drawing/2014/main" id="{00000000-0008-0000-0000-000031000000}"/>
            </a:ext>
          </a:extLst>
        </xdr:cNvPr>
        <xdr:cNvSpPr/>
      </xdr:nvSpPr>
      <xdr:spPr>
        <a:xfrm>
          <a:off x="7448550" y="10696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21</xdr:row>
      <xdr:rowOff>0</xdr:rowOff>
    </xdr:from>
    <xdr:to>
      <xdr:col>4</xdr:col>
      <xdr:colOff>342900</xdr:colOff>
      <xdr:row>21</xdr:row>
      <xdr:rowOff>85725</xdr:rowOff>
    </xdr:to>
    <xdr:sp macro="" textlink="">
      <xdr:nvSpPr>
        <xdr:cNvPr id="50" name="Right Arrow 49" descr="Icon hyperlinks to the corresponding column on the Product Data tab" title="Arrow icon">
          <a:hlinkClick xmlns:r="http://schemas.openxmlformats.org/officeDocument/2006/relationships" r:id="rId5"/>
          <a:extLst>
            <a:ext uri="{FF2B5EF4-FFF2-40B4-BE49-F238E27FC236}">
              <a16:creationId xmlns:a16="http://schemas.microsoft.com/office/drawing/2014/main" id="{00000000-0008-0000-0000-000032000000}"/>
            </a:ext>
          </a:extLst>
        </xdr:cNvPr>
        <xdr:cNvSpPr/>
      </xdr:nvSpPr>
      <xdr:spPr>
        <a:xfrm>
          <a:off x="7448550" y="111823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24</xdr:row>
      <xdr:rowOff>28575</xdr:rowOff>
    </xdr:from>
    <xdr:to>
      <xdr:col>4</xdr:col>
      <xdr:colOff>342900</xdr:colOff>
      <xdr:row>24</xdr:row>
      <xdr:rowOff>114300</xdr:rowOff>
    </xdr:to>
    <xdr:sp macro="" textlink="">
      <xdr:nvSpPr>
        <xdr:cNvPr id="51" name="Right Arrow 50" descr="Icon hyperlinks to the corresponding column on the Product Data tab" title="Arrow icon">
          <a:hlinkClick xmlns:r="http://schemas.openxmlformats.org/officeDocument/2006/relationships" r:id="rId6"/>
          <a:extLst>
            <a:ext uri="{FF2B5EF4-FFF2-40B4-BE49-F238E27FC236}">
              <a16:creationId xmlns:a16="http://schemas.microsoft.com/office/drawing/2014/main" id="{00000000-0008-0000-0000-000033000000}"/>
            </a:ext>
          </a:extLst>
        </xdr:cNvPr>
        <xdr:cNvSpPr/>
      </xdr:nvSpPr>
      <xdr:spPr>
        <a:xfrm>
          <a:off x="7448550" y="118681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25</xdr:row>
      <xdr:rowOff>28575</xdr:rowOff>
    </xdr:from>
    <xdr:to>
      <xdr:col>4</xdr:col>
      <xdr:colOff>342900</xdr:colOff>
      <xdr:row>25</xdr:row>
      <xdr:rowOff>114300</xdr:rowOff>
    </xdr:to>
    <xdr:sp macro="" textlink="">
      <xdr:nvSpPr>
        <xdr:cNvPr id="52" name="Right Arrow 51" descr="Icon hyperlinks to the corresponding column on the Product Data tab" title="Arrow icon">
          <a:hlinkClick xmlns:r="http://schemas.openxmlformats.org/officeDocument/2006/relationships" r:id="rId7"/>
          <a:extLst>
            <a:ext uri="{FF2B5EF4-FFF2-40B4-BE49-F238E27FC236}">
              <a16:creationId xmlns:a16="http://schemas.microsoft.com/office/drawing/2014/main" id="{00000000-0008-0000-0000-000034000000}"/>
            </a:ext>
          </a:extLst>
        </xdr:cNvPr>
        <xdr:cNvSpPr/>
      </xdr:nvSpPr>
      <xdr:spPr>
        <a:xfrm>
          <a:off x="7448550" y="126111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28</xdr:row>
      <xdr:rowOff>0</xdr:rowOff>
    </xdr:from>
    <xdr:to>
      <xdr:col>4</xdr:col>
      <xdr:colOff>342900</xdr:colOff>
      <xdr:row>28</xdr:row>
      <xdr:rowOff>85725</xdr:rowOff>
    </xdr:to>
    <xdr:sp macro="" textlink="">
      <xdr:nvSpPr>
        <xdr:cNvPr id="54" name="Right Arrow 53" descr="Icon hyperlinks to the corresponding column on the Product Data tab" title="Arrow icon">
          <a:hlinkClick xmlns:r="http://schemas.openxmlformats.org/officeDocument/2006/relationships" r:id="rId8"/>
          <a:extLst>
            <a:ext uri="{FF2B5EF4-FFF2-40B4-BE49-F238E27FC236}">
              <a16:creationId xmlns:a16="http://schemas.microsoft.com/office/drawing/2014/main" id="{00000000-0008-0000-0000-000036000000}"/>
            </a:ext>
          </a:extLst>
        </xdr:cNvPr>
        <xdr:cNvSpPr/>
      </xdr:nvSpPr>
      <xdr:spPr>
        <a:xfrm>
          <a:off x="7448550" y="13239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30</xdr:row>
      <xdr:rowOff>0</xdr:rowOff>
    </xdr:from>
    <xdr:to>
      <xdr:col>4</xdr:col>
      <xdr:colOff>342900</xdr:colOff>
      <xdr:row>30</xdr:row>
      <xdr:rowOff>85725</xdr:rowOff>
    </xdr:to>
    <xdr:sp macro="" textlink="">
      <xdr:nvSpPr>
        <xdr:cNvPr id="55" name="Right Arrow 54" descr="Icon hyperlinks to the corresponding column on the Product Data tab" title="Arrow icon">
          <a:hlinkClick xmlns:r="http://schemas.openxmlformats.org/officeDocument/2006/relationships" r:id="rId9"/>
          <a:extLst>
            <a:ext uri="{FF2B5EF4-FFF2-40B4-BE49-F238E27FC236}">
              <a16:creationId xmlns:a16="http://schemas.microsoft.com/office/drawing/2014/main" id="{00000000-0008-0000-0000-000037000000}"/>
            </a:ext>
          </a:extLst>
        </xdr:cNvPr>
        <xdr:cNvSpPr/>
      </xdr:nvSpPr>
      <xdr:spPr>
        <a:xfrm>
          <a:off x="7448550" y="143732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31</xdr:row>
      <xdr:rowOff>19050</xdr:rowOff>
    </xdr:from>
    <xdr:to>
      <xdr:col>4</xdr:col>
      <xdr:colOff>342900</xdr:colOff>
      <xdr:row>31</xdr:row>
      <xdr:rowOff>104775</xdr:rowOff>
    </xdr:to>
    <xdr:sp macro="" textlink="">
      <xdr:nvSpPr>
        <xdr:cNvPr id="56" name="Right Arrow 55" descr="Icon hyperlinks to the corresponding column on the Product Data tab" title="Arrow icon">
          <a:hlinkClick xmlns:r="http://schemas.openxmlformats.org/officeDocument/2006/relationships" r:id="rId10"/>
          <a:extLst>
            <a:ext uri="{FF2B5EF4-FFF2-40B4-BE49-F238E27FC236}">
              <a16:creationId xmlns:a16="http://schemas.microsoft.com/office/drawing/2014/main" id="{00000000-0008-0000-0000-000038000000}"/>
            </a:ext>
          </a:extLst>
        </xdr:cNvPr>
        <xdr:cNvSpPr/>
      </xdr:nvSpPr>
      <xdr:spPr>
        <a:xfrm>
          <a:off x="7448550" y="15649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32</xdr:row>
      <xdr:rowOff>38100</xdr:rowOff>
    </xdr:from>
    <xdr:to>
      <xdr:col>4</xdr:col>
      <xdr:colOff>342900</xdr:colOff>
      <xdr:row>32</xdr:row>
      <xdr:rowOff>123825</xdr:rowOff>
    </xdr:to>
    <xdr:sp macro="" textlink="">
      <xdr:nvSpPr>
        <xdr:cNvPr id="57" name="Right Arrow 56" descr="Icon hyperlinks to the corresponding column on the Product Data tab" title="Arrow icon">
          <a:hlinkClick xmlns:r="http://schemas.openxmlformats.org/officeDocument/2006/relationships" r:id="rId11"/>
          <a:extLst>
            <a:ext uri="{FF2B5EF4-FFF2-40B4-BE49-F238E27FC236}">
              <a16:creationId xmlns:a16="http://schemas.microsoft.com/office/drawing/2014/main" id="{00000000-0008-0000-0000-000039000000}"/>
            </a:ext>
          </a:extLst>
        </xdr:cNvPr>
        <xdr:cNvSpPr/>
      </xdr:nvSpPr>
      <xdr:spPr>
        <a:xfrm>
          <a:off x="7448550" y="165830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33</xdr:row>
      <xdr:rowOff>0</xdr:rowOff>
    </xdr:from>
    <xdr:to>
      <xdr:col>4</xdr:col>
      <xdr:colOff>342900</xdr:colOff>
      <xdr:row>33</xdr:row>
      <xdr:rowOff>85725</xdr:rowOff>
    </xdr:to>
    <xdr:sp macro="" textlink="">
      <xdr:nvSpPr>
        <xdr:cNvPr id="58" name="Right Arrow 57" descr="Icon hyperlinks to the corresponding column on the Product Data tab" title="Arrow icon">
          <a:hlinkClick xmlns:r="http://schemas.openxmlformats.org/officeDocument/2006/relationships" r:id="rId12"/>
          <a:extLst>
            <a:ext uri="{FF2B5EF4-FFF2-40B4-BE49-F238E27FC236}">
              <a16:creationId xmlns:a16="http://schemas.microsoft.com/office/drawing/2014/main" id="{00000000-0008-0000-0000-00003A000000}"/>
            </a:ext>
          </a:extLst>
        </xdr:cNvPr>
        <xdr:cNvSpPr/>
      </xdr:nvSpPr>
      <xdr:spPr>
        <a:xfrm>
          <a:off x="7448550" y="171450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34</xdr:row>
      <xdr:rowOff>0</xdr:rowOff>
    </xdr:from>
    <xdr:to>
      <xdr:col>4</xdr:col>
      <xdr:colOff>342900</xdr:colOff>
      <xdr:row>34</xdr:row>
      <xdr:rowOff>85725</xdr:rowOff>
    </xdr:to>
    <xdr:sp macro="" textlink="">
      <xdr:nvSpPr>
        <xdr:cNvPr id="59" name="Right Arrow 58" descr="Icon hyperlinks to the corresponding column on the Product Data tab" title="Arrow icon">
          <a:hlinkClick xmlns:r="http://schemas.openxmlformats.org/officeDocument/2006/relationships" r:id="rId13"/>
          <a:extLst>
            <a:ext uri="{FF2B5EF4-FFF2-40B4-BE49-F238E27FC236}">
              <a16:creationId xmlns:a16="http://schemas.microsoft.com/office/drawing/2014/main" id="{00000000-0008-0000-0000-00003B000000}"/>
            </a:ext>
          </a:extLst>
        </xdr:cNvPr>
        <xdr:cNvSpPr/>
      </xdr:nvSpPr>
      <xdr:spPr>
        <a:xfrm>
          <a:off x="7448550" y="19716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36</xdr:row>
      <xdr:rowOff>28575</xdr:rowOff>
    </xdr:from>
    <xdr:to>
      <xdr:col>4</xdr:col>
      <xdr:colOff>342900</xdr:colOff>
      <xdr:row>36</xdr:row>
      <xdr:rowOff>114300</xdr:rowOff>
    </xdr:to>
    <xdr:sp macro="" textlink="">
      <xdr:nvSpPr>
        <xdr:cNvPr id="60" name="Right Arrow 59" descr="Icon hyperlinks to the corresponding column on the Product Data tab" title="Arrow icon">
          <a:hlinkClick xmlns:r="http://schemas.openxmlformats.org/officeDocument/2006/relationships" r:id="rId14"/>
          <a:extLst>
            <a:ext uri="{FF2B5EF4-FFF2-40B4-BE49-F238E27FC236}">
              <a16:creationId xmlns:a16="http://schemas.microsoft.com/office/drawing/2014/main" id="{00000000-0008-0000-0000-00003C000000}"/>
            </a:ext>
          </a:extLst>
        </xdr:cNvPr>
        <xdr:cNvSpPr/>
      </xdr:nvSpPr>
      <xdr:spPr>
        <a:xfrm>
          <a:off x="7448550" y="207168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38</xdr:row>
      <xdr:rowOff>19050</xdr:rowOff>
    </xdr:from>
    <xdr:to>
      <xdr:col>4</xdr:col>
      <xdr:colOff>342900</xdr:colOff>
      <xdr:row>38</xdr:row>
      <xdr:rowOff>104775</xdr:rowOff>
    </xdr:to>
    <xdr:sp macro="" textlink="">
      <xdr:nvSpPr>
        <xdr:cNvPr id="61" name="Right Arrow 60" descr="Icon hyperlinks to the corresponding column on the Product Data tab" title="Arrow icon">
          <a:hlinkClick xmlns:r="http://schemas.openxmlformats.org/officeDocument/2006/relationships" r:id="rId15"/>
          <a:extLst>
            <a:ext uri="{FF2B5EF4-FFF2-40B4-BE49-F238E27FC236}">
              <a16:creationId xmlns:a16="http://schemas.microsoft.com/office/drawing/2014/main" id="{00000000-0008-0000-0000-00003D000000}"/>
            </a:ext>
          </a:extLst>
        </xdr:cNvPr>
        <xdr:cNvSpPr/>
      </xdr:nvSpPr>
      <xdr:spPr>
        <a:xfrm>
          <a:off x="7448550" y="213550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29</xdr:row>
      <xdr:rowOff>0</xdr:rowOff>
    </xdr:from>
    <xdr:to>
      <xdr:col>4</xdr:col>
      <xdr:colOff>342900</xdr:colOff>
      <xdr:row>29</xdr:row>
      <xdr:rowOff>85725</xdr:rowOff>
    </xdr:to>
    <xdr:sp macro="" textlink="">
      <xdr:nvSpPr>
        <xdr:cNvPr id="23" name="Right Arrow 22" descr="Icon hyperlinks to the corresponding column on the Product Data tab" title="Arrow icon">
          <a:hlinkClick xmlns:r="http://schemas.openxmlformats.org/officeDocument/2006/relationships" r:id="rId16"/>
          <a:extLst>
            <a:ext uri="{FF2B5EF4-FFF2-40B4-BE49-F238E27FC236}">
              <a16:creationId xmlns:a16="http://schemas.microsoft.com/office/drawing/2014/main" id="{00000000-0008-0000-0000-000017000000}"/>
            </a:ext>
          </a:extLst>
        </xdr:cNvPr>
        <xdr:cNvSpPr/>
      </xdr:nvSpPr>
      <xdr:spPr>
        <a:xfrm>
          <a:off x="7448550" y="135636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19</xdr:row>
      <xdr:rowOff>28575</xdr:rowOff>
    </xdr:from>
    <xdr:to>
      <xdr:col>4</xdr:col>
      <xdr:colOff>342900</xdr:colOff>
      <xdr:row>19</xdr:row>
      <xdr:rowOff>114300</xdr:rowOff>
    </xdr:to>
    <xdr:sp macro="" textlink="">
      <xdr:nvSpPr>
        <xdr:cNvPr id="25" name="Right Arrow 24" descr="Icon hyperlinks to the corresponding column on the Product Data tab" title="Arrow icon">
          <a:hlinkClick xmlns:r="http://schemas.openxmlformats.org/officeDocument/2006/relationships" r:id="rId17"/>
          <a:extLst>
            <a:ext uri="{FF2B5EF4-FFF2-40B4-BE49-F238E27FC236}">
              <a16:creationId xmlns:a16="http://schemas.microsoft.com/office/drawing/2014/main" id="{00000000-0008-0000-0000-000019000000}"/>
            </a:ext>
          </a:extLst>
        </xdr:cNvPr>
        <xdr:cNvSpPr/>
      </xdr:nvSpPr>
      <xdr:spPr>
        <a:xfrm>
          <a:off x="7448550" y="100965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2</xdr:col>
      <xdr:colOff>0</xdr:colOff>
      <xdr:row>47</xdr:row>
      <xdr:rowOff>28575</xdr:rowOff>
    </xdr:from>
    <xdr:to>
      <xdr:col>4</xdr:col>
      <xdr:colOff>396240</xdr:colOff>
      <xdr:row>47</xdr:row>
      <xdr:rowOff>285750</xdr:rowOff>
    </xdr:to>
    <xdr:sp macro="" textlink="">
      <xdr:nvSpPr>
        <xdr:cNvPr id="24" name="Add_Base_Controllers" descr="Icon hyperlinks to the Base Controllers tab" title="Add Base Controllers icon">
          <a:hlinkClick xmlns:r="http://schemas.openxmlformats.org/officeDocument/2006/relationships" r:id="rId18"/>
          <a:extLst>
            <a:ext uri="{FF2B5EF4-FFF2-40B4-BE49-F238E27FC236}">
              <a16:creationId xmlns:a16="http://schemas.microsoft.com/office/drawing/2014/main" id="{00000000-0008-0000-0000-000018000000}"/>
            </a:ext>
          </a:extLst>
        </xdr:cNvPr>
        <xdr:cNvSpPr txBox="1"/>
      </xdr:nvSpPr>
      <xdr:spPr>
        <a:xfrm>
          <a:off x="5800725" y="29508450"/>
          <a:ext cx="18288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latin typeface="Arial" pitchFamily="34" charset="0"/>
              <a:cs typeface="Arial" pitchFamily="34" charset="0"/>
            </a:rPr>
            <a:t>Add Base Controllers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228600</xdr:colOff>
      <xdr:row>42</xdr:row>
      <xdr:rowOff>57150</xdr:rowOff>
    </xdr:from>
    <xdr:to>
      <xdr:col>4</xdr:col>
      <xdr:colOff>352425</xdr:colOff>
      <xdr:row>42</xdr:row>
      <xdr:rowOff>137782</xdr:rowOff>
    </xdr:to>
    <xdr:sp macro="" textlink="">
      <xdr:nvSpPr>
        <xdr:cNvPr id="32" name="Right Arrow 31"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00000000-0008-0000-0000-000020000000}"/>
            </a:ext>
          </a:extLst>
        </xdr:cNvPr>
        <xdr:cNvSpPr/>
      </xdr:nvSpPr>
      <xdr:spPr>
        <a:xfrm>
          <a:off x="7458075" y="24069675"/>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44</xdr:row>
      <xdr:rowOff>116563</xdr:rowOff>
    </xdr:from>
    <xdr:to>
      <xdr:col>4</xdr:col>
      <xdr:colOff>352425</xdr:colOff>
      <xdr:row>44</xdr:row>
      <xdr:rowOff>197195</xdr:rowOff>
    </xdr:to>
    <xdr:sp macro="" textlink="">
      <xdr:nvSpPr>
        <xdr:cNvPr id="33" name="Right Arrow 32"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00000000-0008-0000-0000-000021000000}"/>
            </a:ext>
          </a:extLst>
        </xdr:cNvPr>
        <xdr:cNvSpPr/>
      </xdr:nvSpPr>
      <xdr:spPr>
        <a:xfrm>
          <a:off x="7458075" y="25862638"/>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45</xdr:row>
      <xdr:rowOff>88837</xdr:rowOff>
    </xdr:from>
    <xdr:to>
      <xdr:col>4</xdr:col>
      <xdr:colOff>352425</xdr:colOff>
      <xdr:row>45</xdr:row>
      <xdr:rowOff>169469</xdr:rowOff>
    </xdr:to>
    <xdr:sp macro="" textlink="">
      <xdr:nvSpPr>
        <xdr:cNvPr id="34" name="Right Arrow 33" descr="Icon hyperlinks to the corresponding column on the Product Data tab" title="Arrow icon">
          <a:hlinkClick xmlns:r="http://schemas.openxmlformats.org/officeDocument/2006/relationships" r:id="rId20"/>
          <a:extLst>
            <a:ext uri="{FF2B5EF4-FFF2-40B4-BE49-F238E27FC236}">
              <a16:creationId xmlns:a16="http://schemas.microsoft.com/office/drawing/2014/main" id="{00000000-0008-0000-0000-000022000000}"/>
            </a:ext>
          </a:extLst>
        </xdr:cNvPr>
        <xdr:cNvSpPr/>
      </xdr:nvSpPr>
      <xdr:spPr>
        <a:xfrm>
          <a:off x="7458075" y="26301637"/>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46</xdr:row>
      <xdr:rowOff>62243</xdr:rowOff>
    </xdr:from>
    <xdr:to>
      <xdr:col>4</xdr:col>
      <xdr:colOff>352425</xdr:colOff>
      <xdr:row>46</xdr:row>
      <xdr:rowOff>142875</xdr:rowOff>
    </xdr:to>
    <xdr:sp macro="" textlink="">
      <xdr:nvSpPr>
        <xdr:cNvPr id="35" name="Right Arrow 34" descr="Icon hyperlinks to the corresponding column on the Product Data tab" title="Arrow icon">
          <a:hlinkClick xmlns:r="http://schemas.openxmlformats.org/officeDocument/2006/relationships" r:id="rId21"/>
          <a:extLst>
            <a:ext uri="{FF2B5EF4-FFF2-40B4-BE49-F238E27FC236}">
              <a16:creationId xmlns:a16="http://schemas.microsoft.com/office/drawing/2014/main" id="{00000000-0008-0000-0000-000023000000}"/>
            </a:ext>
          </a:extLst>
        </xdr:cNvPr>
        <xdr:cNvSpPr/>
      </xdr:nvSpPr>
      <xdr:spPr>
        <a:xfrm>
          <a:off x="7458075" y="26722718"/>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1</xdr:col>
      <xdr:colOff>4876800</xdr:colOff>
      <xdr:row>52</xdr:row>
      <xdr:rowOff>38100</xdr:rowOff>
    </xdr:from>
    <xdr:to>
      <xdr:col>4</xdr:col>
      <xdr:colOff>428626</xdr:colOff>
      <xdr:row>52</xdr:row>
      <xdr:rowOff>281940</xdr:rowOff>
    </xdr:to>
    <xdr:sp macro="" textlink="">
      <xdr:nvSpPr>
        <xdr:cNvPr id="36" name="Pair_Base_Controllers" descr="Icon hyperlinks to the Paired Base Controllers and Devices tab" title="Pair Base Controllers icon">
          <a:hlinkClick xmlns:r="http://schemas.openxmlformats.org/officeDocument/2006/relationships" r:id="rId22"/>
          <a:extLst>
            <a:ext uri="{FF2B5EF4-FFF2-40B4-BE49-F238E27FC236}">
              <a16:creationId xmlns:a16="http://schemas.microsoft.com/office/drawing/2014/main" id="{00000000-0008-0000-0000-000024000000}"/>
            </a:ext>
          </a:extLst>
        </xdr:cNvPr>
        <xdr:cNvSpPr txBox="1"/>
      </xdr:nvSpPr>
      <xdr:spPr>
        <a:xfrm>
          <a:off x="5095875" y="32842200"/>
          <a:ext cx="2628901"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latin typeface="Arial" pitchFamily="34" charset="0"/>
              <a:cs typeface="Arial" pitchFamily="34" charset="0"/>
            </a:rPr>
            <a:t>Pair Base Controllers </a:t>
          </a:r>
          <a:r>
            <a:rPr lang="en-US" sz="1100" b="1">
              <a:latin typeface="Arial" pitchFamily="34" charset="0"/>
              <a:cs typeface="Arial" pitchFamily="34" charset="0"/>
            </a:rPr>
            <a:t>and Devices</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228600</xdr:colOff>
      <xdr:row>50</xdr:row>
      <xdr:rowOff>88837</xdr:rowOff>
    </xdr:from>
    <xdr:to>
      <xdr:col>4</xdr:col>
      <xdr:colOff>352425</xdr:colOff>
      <xdr:row>50</xdr:row>
      <xdr:rowOff>169469</xdr:rowOff>
    </xdr:to>
    <xdr:sp macro="" textlink="">
      <xdr:nvSpPr>
        <xdr:cNvPr id="45" name="Right Arrow 44" descr="Icon hyperlinks to the corresponding column on the Product Data tab" title="Arrow icon">
          <a:hlinkClick xmlns:r="http://schemas.openxmlformats.org/officeDocument/2006/relationships" r:id="rId22"/>
          <a:extLst>
            <a:ext uri="{FF2B5EF4-FFF2-40B4-BE49-F238E27FC236}">
              <a16:creationId xmlns:a16="http://schemas.microsoft.com/office/drawing/2014/main" id="{00000000-0008-0000-0000-00002D000000}"/>
            </a:ext>
          </a:extLst>
        </xdr:cNvPr>
        <xdr:cNvSpPr/>
      </xdr:nvSpPr>
      <xdr:spPr>
        <a:xfrm>
          <a:off x="7458075" y="30759337"/>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43</xdr:row>
      <xdr:rowOff>28575</xdr:rowOff>
    </xdr:from>
    <xdr:to>
      <xdr:col>4</xdr:col>
      <xdr:colOff>342900</xdr:colOff>
      <xdr:row>43</xdr:row>
      <xdr:rowOff>114300</xdr:rowOff>
    </xdr:to>
    <xdr:sp macro="" textlink="">
      <xdr:nvSpPr>
        <xdr:cNvPr id="41" name="Right Arrow 40" descr="Icon hyperlinks to the corresponding column on the Product Data tab" title="Arrow icon">
          <a:hlinkClick xmlns:r="http://schemas.openxmlformats.org/officeDocument/2006/relationships" r:id="rId18"/>
          <a:extLst>
            <a:ext uri="{FF2B5EF4-FFF2-40B4-BE49-F238E27FC236}">
              <a16:creationId xmlns:a16="http://schemas.microsoft.com/office/drawing/2014/main" id="{00000000-0008-0000-0000-000029000000}"/>
            </a:ext>
          </a:extLst>
        </xdr:cNvPr>
        <xdr:cNvSpPr/>
      </xdr:nvSpPr>
      <xdr:spPr>
        <a:xfrm>
          <a:off x="7448550" y="248507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51</xdr:row>
      <xdr:rowOff>38100</xdr:rowOff>
    </xdr:from>
    <xdr:to>
      <xdr:col>4</xdr:col>
      <xdr:colOff>352425</xdr:colOff>
      <xdr:row>51</xdr:row>
      <xdr:rowOff>118732</xdr:rowOff>
    </xdr:to>
    <xdr:sp macro="" textlink="">
      <xdr:nvSpPr>
        <xdr:cNvPr id="40" name="Right Arrow 39" descr="Icon hyperlinks to the corresponding column on the Product Data tab" title="Arrow icon">
          <a:hlinkClick xmlns:r="http://schemas.openxmlformats.org/officeDocument/2006/relationships" r:id="rId17"/>
          <a:extLst>
            <a:ext uri="{FF2B5EF4-FFF2-40B4-BE49-F238E27FC236}">
              <a16:creationId xmlns:a16="http://schemas.microsoft.com/office/drawing/2014/main" id="{00000000-0008-0000-0000-000028000000}"/>
            </a:ext>
          </a:extLst>
        </xdr:cNvPr>
        <xdr:cNvSpPr/>
      </xdr:nvSpPr>
      <xdr:spPr>
        <a:xfrm>
          <a:off x="7458075" y="31870650"/>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3</xdr:col>
      <xdr:colOff>380999</xdr:colOff>
      <xdr:row>0</xdr:row>
      <xdr:rowOff>76199</xdr:rowOff>
    </xdr:from>
    <xdr:to>
      <xdr:col>4</xdr:col>
      <xdr:colOff>551418</xdr:colOff>
      <xdr:row>0</xdr:row>
      <xdr:rowOff>933449</xdr:rowOff>
    </xdr:to>
    <xdr:pic>
      <xdr:nvPicPr>
        <xdr:cNvPr id="62" name="Logo" descr="WaterSense logo" title="WaterSense logo">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3"/>
        <a:stretch>
          <a:fillRect/>
        </a:stretch>
      </xdr:blipFill>
      <xdr:spPr>
        <a:xfrm>
          <a:off x="6896099" y="76199"/>
          <a:ext cx="880984" cy="866775"/>
        </a:xfrm>
        <a:prstGeom prst="rect">
          <a:avLst/>
        </a:prstGeom>
      </xdr:spPr>
    </xdr:pic>
    <xdr:clientData/>
  </xdr:twoCellAnchor>
  <xdr:twoCellAnchor>
    <xdr:from>
      <xdr:col>4</xdr:col>
      <xdr:colOff>219075</xdr:colOff>
      <xdr:row>35</xdr:row>
      <xdr:rowOff>28575</xdr:rowOff>
    </xdr:from>
    <xdr:to>
      <xdr:col>4</xdr:col>
      <xdr:colOff>342900</xdr:colOff>
      <xdr:row>35</xdr:row>
      <xdr:rowOff>114300</xdr:rowOff>
    </xdr:to>
    <xdr:sp macro="" textlink="">
      <xdr:nvSpPr>
        <xdr:cNvPr id="39" name="Right Arrow 38" descr="Icon hyperlinks to the corresponding column on the Product Data tab" title="Arrow icon">
          <a:hlinkClick xmlns:r="http://schemas.openxmlformats.org/officeDocument/2006/relationships" r:id="rId24"/>
          <a:extLst>
            <a:ext uri="{FF2B5EF4-FFF2-40B4-BE49-F238E27FC236}">
              <a16:creationId xmlns:a16="http://schemas.microsoft.com/office/drawing/2014/main" id="{00000000-0008-0000-0000-000027000000}"/>
            </a:ext>
          </a:extLst>
        </xdr:cNvPr>
        <xdr:cNvSpPr/>
      </xdr:nvSpPr>
      <xdr:spPr>
        <a:xfrm>
          <a:off x="7448550" y="202311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1</xdr:col>
      <xdr:colOff>4352925</xdr:colOff>
      <xdr:row>29</xdr:row>
      <xdr:rowOff>504825</xdr:rowOff>
    </xdr:from>
    <xdr:to>
      <xdr:col>2</xdr:col>
      <xdr:colOff>361950</xdr:colOff>
      <xdr:row>29</xdr:row>
      <xdr:rowOff>752475</xdr:rowOff>
    </xdr:to>
    <xdr:grpSp>
      <xdr:nvGrpSpPr>
        <xdr:cNvPr id="47" name="Group 46" title="Additional Instructions">
          <a:extLst>
            <a:ext uri="{FF2B5EF4-FFF2-40B4-BE49-F238E27FC236}">
              <a16:creationId xmlns:a16="http://schemas.microsoft.com/office/drawing/2014/main" id="{0DFC3524-3C9D-466E-AEE2-630EB450E1FD}"/>
            </a:ext>
          </a:extLst>
        </xdr:cNvPr>
        <xdr:cNvGrpSpPr/>
      </xdr:nvGrpSpPr>
      <xdr:grpSpPr>
        <a:xfrm>
          <a:off x="4533900" y="14839950"/>
          <a:ext cx="1657350" cy="247650"/>
          <a:chOff x="4714875" y="13582650"/>
          <a:chExt cx="1590675" cy="247650"/>
        </a:xfrm>
      </xdr:grpSpPr>
      <xdr:sp macro="" textlink="">
        <xdr:nvSpPr>
          <xdr:cNvPr id="53" name="TextBox 52" descr="Additional instructions textbox hyperlinks to instructions below, in cell A35." title="Additional Instructions Textbox">
            <a:hlinkClick xmlns:r="http://schemas.openxmlformats.org/officeDocument/2006/relationships" r:id="rId25"/>
            <a:extLst>
              <a:ext uri="{FF2B5EF4-FFF2-40B4-BE49-F238E27FC236}">
                <a16:creationId xmlns:a16="http://schemas.microsoft.com/office/drawing/2014/main" id="{1EF77A41-3EC8-4038-942D-CFC963C34017}"/>
              </a:ext>
            </a:extLst>
          </xdr:cNvPr>
          <xdr:cNvSpPr txBox="1"/>
        </xdr:nvSpPr>
        <xdr:spPr>
          <a:xfrm>
            <a:off x="4714875" y="13582650"/>
            <a:ext cx="15906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solidFill>
                  <a:schemeClr val="tx2"/>
                </a:solidFill>
                <a:latin typeface="Arial" pitchFamily="34" charset="0"/>
                <a:ea typeface="+mn-ea"/>
                <a:cs typeface="Arial" pitchFamily="34" charset="0"/>
              </a:rPr>
              <a:t>Additional </a:t>
            </a:r>
            <a:r>
              <a:rPr lang="en-US" sz="800" b="1" i="1" baseline="0">
                <a:solidFill>
                  <a:schemeClr val="tx2"/>
                </a:solidFill>
                <a:latin typeface="Arial" pitchFamily="34" charset="0"/>
                <a:ea typeface="+mn-ea"/>
                <a:cs typeface="Arial" pitchFamily="34" charset="0"/>
              </a:rPr>
              <a:t>instructions 	</a:t>
            </a:r>
            <a:endParaRPr lang="en-US" sz="800" b="1" i="1">
              <a:solidFill>
                <a:schemeClr val="tx2"/>
              </a:solidFill>
              <a:latin typeface="Arial" pitchFamily="34" charset="0"/>
              <a:ea typeface="+mn-ea"/>
              <a:cs typeface="Arial" pitchFamily="34" charset="0"/>
            </a:endParaRPr>
          </a:p>
        </xdr:txBody>
      </xdr:sp>
      <xdr:sp macro="" textlink="">
        <xdr:nvSpPr>
          <xdr:cNvPr id="63" name="Down Arrow 27" descr="Icon hyperlinks to additional instructions below, in cell A35." title="Down arrow icon">
            <a:hlinkClick xmlns:r="http://schemas.openxmlformats.org/officeDocument/2006/relationships" r:id="rId25"/>
            <a:extLst>
              <a:ext uri="{FF2B5EF4-FFF2-40B4-BE49-F238E27FC236}">
                <a16:creationId xmlns:a16="http://schemas.microsoft.com/office/drawing/2014/main" id="{BCAFA073-B6FD-49D0-A2D3-50968FA4B7A9}"/>
              </a:ext>
            </a:extLst>
          </xdr:cNvPr>
          <xdr:cNvSpPr/>
        </xdr:nvSpPr>
        <xdr:spPr>
          <a:xfrm>
            <a:off x="6041975" y="13630275"/>
            <a:ext cx="75836" cy="104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4819650</xdr:colOff>
      <xdr:row>42</xdr:row>
      <xdr:rowOff>495300</xdr:rowOff>
    </xdr:from>
    <xdr:to>
      <xdr:col>3</xdr:col>
      <xdr:colOff>114300</xdr:colOff>
      <xdr:row>42</xdr:row>
      <xdr:rowOff>742950</xdr:rowOff>
    </xdr:to>
    <xdr:grpSp>
      <xdr:nvGrpSpPr>
        <xdr:cNvPr id="2" name="Group 1" title="Additional Instructions">
          <a:extLst>
            <a:ext uri="{FF2B5EF4-FFF2-40B4-BE49-F238E27FC236}">
              <a16:creationId xmlns:a16="http://schemas.microsoft.com/office/drawing/2014/main" id="{A473DAF5-C409-464D-B22C-72C7359A4F80}"/>
            </a:ext>
          </a:extLst>
        </xdr:cNvPr>
        <xdr:cNvGrpSpPr/>
      </xdr:nvGrpSpPr>
      <xdr:grpSpPr>
        <a:xfrm>
          <a:off x="5000625" y="26269950"/>
          <a:ext cx="1657350" cy="247650"/>
          <a:chOff x="5038725" y="24612600"/>
          <a:chExt cx="1590675" cy="247650"/>
        </a:xfrm>
      </xdr:grpSpPr>
      <xdr:sp macro="" textlink="">
        <xdr:nvSpPr>
          <xdr:cNvPr id="65" name="TextBox 64" descr="Additional instructions textbox hyperlinks to instructions below, in cell A35." title="Additional Instructions Textbox">
            <a:hlinkClick xmlns:r="http://schemas.openxmlformats.org/officeDocument/2006/relationships" r:id="rId26"/>
            <a:extLst>
              <a:ext uri="{FF2B5EF4-FFF2-40B4-BE49-F238E27FC236}">
                <a16:creationId xmlns:a16="http://schemas.microsoft.com/office/drawing/2014/main" id="{91FA9A1B-A572-4962-9C11-E7A2698324AC}"/>
              </a:ext>
            </a:extLst>
          </xdr:cNvPr>
          <xdr:cNvSpPr txBox="1"/>
        </xdr:nvSpPr>
        <xdr:spPr>
          <a:xfrm>
            <a:off x="5038725" y="24612600"/>
            <a:ext cx="15906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solidFill>
                  <a:schemeClr val="tx2"/>
                </a:solidFill>
                <a:latin typeface="Arial" pitchFamily="34" charset="0"/>
                <a:ea typeface="+mn-ea"/>
                <a:cs typeface="Arial" pitchFamily="34" charset="0"/>
              </a:rPr>
              <a:t>Additional </a:t>
            </a:r>
            <a:r>
              <a:rPr lang="en-US" sz="800" b="1" i="1" baseline="0">
                <a:solidFill>
                  <a:schemeClr val="tx2"/>
                </a:solidFill>
                <a:latin typeface="Arial" pitchFamily="34" charset="0"/>
                <a:ea typeface="+mn-ea"/>
                <a:cs typeface="Arial" pitchFamily="34" charset="0"/>
              </a:rPr>
              <a:t>instructions 	</a:t>
            </a:r>
            <a:endParaRPr lang="en-US" sz="800" b="1" i="1">
              <a:solidFill>
                <a:schemeClr val="tx2"/>
              </a:solidFill>
              <a:latin typeface="Arial" pitchFamily="34" charset="0"/>
              <a:ea typeface="+mn-ea"/>
              <a:cs typeface="Arial" pitchFamily="34" charset="0"/>
            </a:endParaRPr>
          </a:p>
        </xdr:txBody>
      </xdr:sp>
      <xdr:sp macro="" textlink="">
        <xdr:nvSpPr>
          <xdr:cNvPr id="66" name="Down Arrow 27" descr="Icon hyperlinks to additional instructions below, in cell A35." title="Down arrow icon">
            <a:hlinkClick xmlns:r="http://schemas.openxmlformats.org/officeDocument/2006/relationships" r:id="rId26"/>
            <a:extLst>
              <a:ext uri="{FF2B5EF4-FFF2-40B4-BE49-F238E27FC236}">
                <a16:creationId xmlns:a16="http://schemas.microsoft.com/office/drawing/2014/main" id="{A2F192A4-B263-4097-8196-A3C717ABD408}"/>
              </a:ext>
            </a:extLst>
          </xdr:cNvPr>
          <xdr:cNvSpPr/>
        </xdr:nvSpPr>
        <xdr:spPr>
          <a:xfrm>
            <a:off x="6365825" y="24660225"/>
            <a:ext cx="75836" cy="104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219075</xdr:colOff>
      <xdr:row>18</xdr:row>
      <xdr:rowOff>0</xdr:rowOff>
    </xdr:from>
    <xdr:to>
      <xdr:col>4</xdr:col>
      <xdr:colOff>342900</xdr:colOff>
      <xdr:row>18</xdr:row>
      <xdr:rowOff>85725</xdr:rowOff>
    </xdr:to>
    <xdr:sp macro="" textlink="">
      <xdr:nvSpPr>
        <xdr:cNvPr id="43" name="Right Arrow 47" descr="Icon hyperlinks to the corresponding column on the Product Data tab" title="Arrow icon">
          <a:hlinkClick xmlns:r="http://schemas.openxmlformats.org/officeDocument/2006/relationships" r:id="rId27"/>
          <a:extLst>
            <a:ext uri="{FF2B5EF4-FFF2-40B4-BE49-F238E27FC236}">
              <a16:creationId xmlns:a16="http://schemas.microsoft.com/office/drawing/2014/main" id="{E921C1F0-8184-4657-8882-E0A2D8AD8DB4}"/>
            </a:ext>
          </a:extLst>
        </xdr:cNvPr>
        <xdr:cNvSpPr/>
      </xdr:nvSpPr>
      <xdr:spPr>
        <a:xfrm>
          <a:off x="7448550" y="98202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209550</xdr:colOff>
      <xdr:row>37</xdr:row>
      <xdr:rowOff>38100</xdr:rowOff>
    </xdr:from>
    <xdr:to>
      <xdr:col>4</xdr:col>
      <xdr:colOff>333375</xdr:colOff>
      <xdr:row>37</xdr:row>
      <xdr:rowOff>123825</xdr:rowOff>
    </xdr:to>
    <xdr:sp macro="" textlink="">
      <xdr:nvSpPr>
        <xdr:cNvPr id="3" name="Right Arrow 29" descr="Icon hyperlinks to the corresponding column on the Product Data tab" title="Arrow icon">
          <a:hlinkClick xmlns:r="http://schemas.openxmlformats.org/officeDocument/2006/relationships" r:id="rId28"/>
          <a:extLst>
            <a:ext uri="{FF2B5EF4-FFF2-40B4-BE49-F238E27FC236}">
              <a16:creationId xmlns:a16="http://schemas.microsoft.com/office/drawing/2014/main" id="{CAD72037-15D6-4D12-9078-D19745F5DDA7}"/>
            </a:ext>
          </a:extLst>
        </xdr:cNvPr>
        <xdr:cNvSpPr/>
      </xdr:nvSpPr>
      <xdr:spPr>
        <a:xfrm>
          <a:off x="7439025" y="216503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2605097</xdr:colOff>
      <xdr:row>1</xdr:row>
      <xdr:rowOff>6351</xdr:rowOff>
    </xdr:from>
    <xdr:to>
      <xdr:col>1</xdr:col>
      <xdr:colOff>3941</xdr:colOff>
      <xdr:row>1</xdr:row>
      <xdr:rowOff>119062</xdr:rowOff>
    </xdr:to>
    <xdr:pic>
      <xdr:nvPicPr>
        <xdr:cNvPr id="42" name="Picture 4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5097" y="758826"/>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2605091</xdr:colOff>
      <xdr:row>2</xdr:row>
      <xdr:rowOff>1590</xdr:rowOff>
    </xdr:from>
    <xdr:to>
      <xdr:col>1</xdr:col>
      <xdr:colOff>3935</xdr:colOff>
      <xdr:row>2</xdr:row>
      <xdr:rowOff>114301</xdr:rowOff>
    </xdr:to>
    <xdr:pic>
      <xdr:nvPicPr>
        <xdr:cNvPr id="43" name="Picture 42"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5091" y="92551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2081212</xdr:colOff>
      <xdr:row>4</xdr:row>
      <xdr:rowOff>11114</xdr:rowOff>
    </xdr:from>
    <xdr:to>
      <xdr:col>2</xdr:col>
      <xdr:colOff>13456</xdr:colOff>
      <xdr:row>4</xdr:row>
      <xdr:rowOff>123825</xdr:rowOff>
    </xdr:to>
    <xdr:pic>
      <xdr:nvPicPr>
        <xdr:cNvPr id="44" name="Picture 4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1062" y="127793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1677231</xdr:colOff>
      <xdr:row>4</xdr:row>
      <xdr:rowOff>0</xdr:rowOff>
    </xdr:from>
    <xdr:to>
      <xdr:col>3</xdr:col>
      <xdr:colOff>9525</xdr:colOff>
      <xdr:row>4</xdr:row>
      <xdr:rowOff>112711</xdr:rowOff>
    </xdr:to>
    <xdr:pic>
      <xdr:nvPicPr>
        <xdr:cNvPr id="46" name="Picture 45"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8306"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1677231</xdr:colOff>
      <xdr:row>4</xdr:row>
      <xdr:rowOff>0</xdr:rowOff>
    </xdr:from>
    <xdr:to>
      <xdr:col>5</xdr:col>
      <xdr:colOff>9525</xdr:colOff>
      <xdr:row>4</xdr:row>
      <xdr:rowOff>112711</xdr:rowOff>
    </xdr:to>
    <xdr:pic>
      <xdr:nvPicPr>
        <xdr:cNvPr id="53" name="Picture 52" descr="Icon hyperlinks to the corresponding help text on the Instructions tab" title="Question mark icon">
          <a:hlinkClick xmlns:r="http://schemas.openxmlformats.org/officeDocument/2006/relationships" r:id="rId6"/>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981"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1609725</xdr:colOff>
      <xdr:row>4</xdr:row>
      <xdr:rowOff>0</xdr:rowOff>
    </xdr:from>
    <xdr:to>
      <xdr:col>4</xdr:col>
      <xdr:colOff>8694</xdr:colOff>
      <xdr:row>4</xdr:row>
      <xdr:rowOff>112711</xdr:rowOff>
    </xdr:to>
    <xdr:pic>
      <xdr:nvPicPr>
        <xdr:cNvPr id="54" name="Picture 53"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857249</xdr:colOff>
      <xdr:row>4</xdr:row>
      <xdr:rowOff>0</xdr:rowOff>
    </xdr:from>
    <xdr:to>
      <xdr:col>7</xdr:col>
      <xdr:colOff>8693</xdr:colOff>
      <xdr:row>4</xdr:row>
      <xdr:rowOff>112711</xdr:rowOff>
    </xdr:to>
    <xdr:pic>
      <xdr:nvPicPr>
        <xdr:cNvPr id="58" name="Picture 57" descr="Icon hyperlinks to the corresponding help text on the Instructions tab" title="Question mark icon">
          <a:hlinkClick xmlns:r="http://schemas.openxmlformats.org/officeDocument/2006/relationships" r:id="rId8"/>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39624" y="12668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2076450</xdr:colOff>
      <xdr:row>4</xdr:row>
      <xdr:rowOff>0</xdr:rowOff>
    </xdr:from>
    <xdr:to>
      <xdr:col>9</xdr:col>
      <xdr:colOff>4612</xdr:colOff>
      <xdr:row>4</xdr:row>
      <xdr:rowOff>112711</xdr:rowOff>
    </xdr:to>
    <xdr:pic>
      <xdr:nvPicPr>
        <xdr:cNvPr id="59" name="Picture 58" descr="Icon hyperlinks to the corresponding help text on the Instructions tab" title="Question mark icon">
          <a:hlinkClick xmlns:r="http://schemas.openxmlformats.org/officeDocument/2006/relationships" r:id="rId9"/>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262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2076450</xdr:colOff>
      <xdr:row>4</xdr:row>
      <xdr:rowOff>9525</xdr:rowOff>
    </xdr:from>
    <xdr:to>
      <xdr:col>11</xdr:col>
      <xdr:colOff>4612</xdr:colOff>
      <xdr:row>4</xdr:row>
      <xdr:rowOff>122236</xdr:rowOff>
    </xdr:to>
    <xdr:pic>
      <xdr:nvPicPr>
        <xdr:cNvPr id="60" name="Picture 59" descr="Icon hyperlinks to the corresponding help text on the Instructions tab" title="Question mark icon">
          <a:hlinkClick xmlns:r="http://schemas.openxmlformats.org/officeDocument/2006/relationships" r:id="rId10"/>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6965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1847850</xdr:colOff>
      <xdr:row>4</xdr:row>
      <xdr:rowOff>0</xdr:rowOff>
    </xdr:from>
    <xdr:to>
      <xdr:col>10</xdr:col>
      <xdr:colOff>5972</xdr:colOff>
      <xdr:row>4</xdr:row>
      <xdr:rowOff>112711</xdr:rowOff>
    </xdr:to>
    <xdr:pic>
      <xdr:nvPicPr>
        <xdr:cNvPr id="61" name="Picture 60" descr="Icon hyperlinks to the corresponding help text on the Instructions tab" title="Question mark icon">
          <a:hlinkClick xmlns:r="http://schemas.openxmlformats.org/officeDocument/2006/relationships" r:id="rId11"/>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02300" y="1095375"/>
          <a:ext cx="120272"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1609724</xdr:colOff>
      <xdr:row>4</xdr:row>
      <xdr:rowOff>4762</xdr:rowOff>
    </xdr:from>
    <xdr:to>
      <xdr:col>12</xdr:col>
      <xdr:colOff>8693</xdr:colOff>
      <xdr:row>4</xdr:row>
      <xdr:rowOff>117473</xdr:rowOff>
    </xdr:to>
    <xdr:pic>
      <xdr:nvPicPr>
        <xdr:cNvPr id="62" name="Picture 61"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26474" y="127158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1277191</xdr:colOff>
      <xdr:row>4</xdr:row>
      <xdr:rowOff>0</xdr:rowOff>
    </xdr:from>
    <xdr:to>
      <xdr:col>13</xdr:col>
      <xdr:colOff>4092</xdr:colOff>
      <xdr:row>4</xdr:row>
      <xdr:rowOff>112711</xdr:rowOff>
    </xdr:to>
    <xdr:pic>
      <xdr:nvPicPr>
        <xdr:cNvPr id="63" name="Picture 62" descr="Icon hyperlinks to the corresponding help text on the Instructions tab" title="Question mark icon">
          <a:hlinkClick xmlns:r="http://schemas.openxmlformats.org/officeDocument/2006/relationships" r:id="rId13"/>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08441" y="1266825"/>
          <a:ext cx="108026"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1150657</xdr:colOff>
      <xdr:row>4</xdr:row>
      <xdr:rowOff>0</xdr:rowOff>
    </xdr:from>
    <xdr:to>
      <xdr:col>14</xdr:col>
      <xdr:colOff>10908</xdr:colOff>
      <xdr:row>4</xdr:row>
      <xdr:rowOff>112711</xdr:rowOff>
    </xdr:to>
    <xdr:pic>
      <xdr:nvPicPr>
        <xdr:cNvPr id="64" name="Picture 63" descr="Icon hyperlinks to the corresponding help text on the Instructions tab" title="Question mark icon">
          <a:hlinkClick xmlns:r="http://schemas.openxmlformats.org/officeDocument/2006/relationships" r:id="rId14"/>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71889" y="741589"/>
          <a:ext cx="105305"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2614613</xdr:colOff>
      <xdr:row>4</xdr:row>
      <xdr:rowOff>4762</xdr:rowOff>
    </xdr:from>
    <xdr:to>
      <xdr:col>17</xdr:col>
      <xdr:colOff>0</xdr:colOff>
      <xdr:row>4</xdr:row>
      <xdr:rowOff>117473</xdr:rowOff>
    </xdr:to>
    <xdr:pic>
      <xdr:nvPicPr>
        <xdr:cNvPr id="65" name="Picture 64"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32363" y="1271587"/>
          <a:ext cx="104775"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952499</xdr:colOff>
      <xdr:row>4</xdr:row>
      <xdr:rowOff>0</xdr:rowOff>
    </xdr:from>
    <xdr:to>
      <xdr:col>8</xdr:col>
      <xdr:colOff>9524</xdr:colOff>
      <xdr:row>4</xdr:row>
      <xdr:rowOff>112711</xdr:rowOff>
    </xdr:to>
    <xdr:pic>
      <xdr:nvPicPr>
        <xdr:cNvPr id="23" name="Picture 22" descr="Icon hyperlinks to the corresponding help text on the Instructions tab" title="Question mark icon">
          <a:hlinkClick xmlns:r="http://schemas.openxmlformats.org/officeDocument/2006/relationships" r:id="rId16"/>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96899" y="1266825"/>
          <a:ext cx="104775"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2605097</xdr:colOff>
      <xdr:row>4</xdr:row>
      <xdr:rowOff>1589</xdr:rowOff>
    </xdr:from>
    <xdr:to>
      <xdr:col>1</xdr:col>
      <xdr:colOff>3941</xdr:colOff>
      <xdr:row>4</xdr:row>
      <xdr:rowOff>114300</xdr:rowOff>
    </xdr:to>
    <xdr:pic>
      <xdr:nvPicPr>
        <xdr:cNvPr id="26" name="Picture 25" descr="Icon hyperlinks to the corresponding help text on the Instructions tab" title="Question mark icon">
          <a:hlinkClick xmlns:r="http://schemas.openxmlformats.org/officeDocument/2006/relationships" r:id="rId17"/>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5097" y="126841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1752600</xdr:colOff>
      <xdr:row>0</xdr:row>
      <xdr:rowOff>57150</xdr:rowOff>
    </xdr:from>
    <xdr:to>
      <xdr:col>4</xdr:col>
      <xdr:colOff>19050</xdr:colOff>
      <xdr:row>1</xdr:row>
      <xdr:rowOff>76200</xdr:rowOff>
    </xdr:to>
    <xdr:sp macro="" textlink="">
      <xdr:nvSpPr>
        <xdr:cNvPr id="27" name="Add_Base_Controllers" descr="Icon hyperlinks to the Base Controllers tab" title="Add Base Controllers icon">
          <a:hlinkClick xmlns:r="http://schemas.openxmlformats.org/officeDocument/2006/relationships" r:id="rId18"/>
          <a:extLst>
            <a:ext uri="{FF2B5EF4-FFF2-40B4-BE49-F238E27FC236}">
              <a16:creationId xmlns:a16="http://schemas.microsoft.com/office/drawing/2014/main" id="{00000000-0008-0000-0100-00001B000000}"/>
            </a:ext>
          </a:extLst>
        </xdr:cNvPr>
        <xdr:cNvSpPr txBox="1"/>
      </xdr:nvSpPr>
      <xdr:spPr>
        <a:xfrm>
          <a:off x="6648450" y="57150"/>
          <a:ext cx="1762125"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solidFill>
                <a:schemeClr val="tx2"/>
              </a:solidFill>
              <a:latin typeface="Arial" pitchFamily="34" charset="0"/>
              <a:cs typeface="Arial" pitchFamily="34" charset="0"/>
            </a:rPr>
            <a:t>Add Base Controllers </a:t>
          </a:r>
          <a:r>
            <a:rPr lang="en-US" sz="1100" b="1">
              <a:solidFill>
                <a:schemeClr val="tx2"/>
              </a:solidFill>
              <a:latin typeface="Arial" pitchFamily="34" charset="0"/>
              <a:ea typeface="+mn-ea"/>
              <a:cs typeface="Arial" pitchFamily="34" charset="0"/>
              <a:sym typeface="Symbol"/>
            </a:rPr>
            <a:t></a:t>
          </a:r>
          <a:r>
            <a:rPr lang="en-US" sz="1100" b="1">
              <a:solidFill>
                <a:schemeClr val="tx2"/>
              </a:solidFill>
              <a:latin typeface="Arial" pitchFamily="34" charset="0"/>
              <a:cs typeface="Arial" pitchFamily="34" charset="0"/>
            </a:rPr>
            <a:t> </a:t>
          </a:r>
          <a:r>
            <a:rPr lang="en-US" sz="1100" b="1" baseline="0">
              <a:solidFill>
                <a:schemeClr val="tx2"/>
              </a:solidFill>
              <a:latin typeface="Arial" pitchFamily="34" charset="0"/>
              <a:cs typeface="Arial" pitchFamily="34" charset="0"/>
              <a:sym typeface="Symbol"/>
            </a:rPr>
            <a:t> </a:t>
          </a:r>
          <a:endParaRPr lang="en-US" sz="1100" b="1">
            <a:solidFill>
              <a:schemeClr val="tx2"/>
            </a:solidFill>
            <a:latin typeface="Arial" pitchFamily="34" charset="0"/>
            <a:cs typeface="Arial" pitchFamily="34" charset="0"/>
          </a:endParaRPr>
        </a:p>
      </xdr:txBody>
    </xdr:sp>
    <xdr:clientData/>
  </xdr:twoCellAnchor>
  <xdr:twoCellAnchor editAs="oneCell">
    <xdr:from>
      <xdr:col>14</xdr:col>
      <xdr:colOff>1190614</xdr:colOff>
      <xdr:row>4</xdr:row>
      <xdr:rowOff>0</xdr:rowOff>
    </xdr:from>
    <xdr:to>
      <xdr:col>15</xdr:col>
      <xdr:colOff>8683</xdr:colOff>
      <xdr:row>4</xdr:row>
      <xdr:rowOff>112711</xdr:rowOff>
    </xdr:to>
    <xdr:pic>
      <xdr:nvPicPr>
        <xdr:cNvPr id="30" name="Picture 29" descr="Icon hyperlinks to the corresponding help text on the Instructions tab" title="Question mark icon">
          <a:hlinkClick xmlns:r="http://schemas.openxmlformats.org/officeDocument/2006/relationships" r:id="rId1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65089" y="12668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2600334</xdr:colOff>
      <xdr:row>3</xdr:row>
      <xdr:rowOff>6350</xdr:rowOff>
    </xdr:from>
    <xdr:to>
      <xdr:col>1</xdr:col>
      <xdr:colOff>30870</xdr:colOff>
      <xdr:row>3</xdr:row>
      <xdr:rowOff>119061</xdr:rowOff>
    </xdr:to>
    <xdr:pic>
      <xdr:nvPicPr>
        <xdr:cNvPr id="21" name="Picture 20" descr="Icon hyperlinks to the corresponding help text on the Instructions tab" title="Question mark icon">
          <a:hlinkClick xmlns:r="http://schemas.openxmlformats.org/officeDocument/2006/relationships" r:id="rId20"/>
          <a:extLst>
            <a:ext uri="{FF2B5EF4-FFF2-40B4-BE49-F238E27FC236}">
              <a16:creationId xmlns:a16="http://schemas.microsoft.com/office/drawing/2014/main" id="{09B87609-7409-4224-B9CE-6C55194BBC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0334" y="577850"/>
          <a:ext cx="219456"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2614613</xdr:colOff>
      <xdr:row>4</xdr:row>
      <xdr:rowOff>4761</xdr:rowOff>
    </xdr:from>
    <xdr:to>
      <xdr:col>19</xdr:col>
      <xdr:colOff>9716</xdr:colOff>
      <xdr:row>4</xdr:row>
      <xdr:rowOff>114489</xdr:rowOff>
    </xdr:to>
    <xdr:pic>
      <xdr:nvPicPr>
        <xdr:cNvPr id="2" name="Picture 1"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A6811457-7322-4E5C-8483-778A5E9D68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56613" y="747711"/>
          <a:ext cx="109728" cy="10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2609619</xdr:colOff>
      <xdr:row>4</xdr:row>
      <xdr:rowOff>0</xdr:rowOff>
    </xdr:from>
    <xdr:to>
      <xdr:col>16</xdr:col>
      <xdr:colOff>4999</xdr:colOff>
      <xdr:row>4</xdr:row>
      <xdr:rowOff>112711</xdr:rowOff>
    </xdr:to>
    <xdr:pic>
      <xdr:nvPicPr>
        <xdr:cNvPr id="4" name="Picture 3" descr="Icon hyperlinks to the corresponding help text on the Instructions tab" title="Question mark icon">
          <a:hlinkClick xmlns:r="http://schemas.openxmlformats.org/officeDocument/2006/relationships" r:id="rId21"/>
          <a:extLst>
            <a:ext uri="{FF2B5EF4-FFF2-40B4-BE49-F238E27FC236}">
              <a16:creationId xmlns:a16="http://schemas.microsoft.com/office/drawing/2014/main" id="{732447F4-594E-4172-986D-419C7E088D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36994" y="742950"/>
          <a:ext cx="110005"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2546048</xdr:colOff>
      <xdr:row>2</xdr:row>
      <xdr:rowOff>306160</xdr:rowOff>
    </xdr:from>
    <xdr:to>
      <xdr:col>2</xdr:col>
      <xdr:colOff>9187</xdr:colOff>
      <xdr:row>3</xdr:row>
      <xdr:rowOff>112711</xdr:rowOff>
    </xdr:to>
    <xdr:pic>
      <xdr:nvPicPr>
        <xdr:cNvPr id="2" name="Picture 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A0EBA5AE-F119-48F2-A84D-6EAAAE3B6B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2448" y="1182460"/>
          <a:ext cx="111089" cy="111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2541974</xdr:colOff>
      <xdr:row>2</xdr:row>
      <xdr:rowOff>306160</xdr:rowOff>
    </xdr:from>
    <xdr:to>
      <xdr:col>3</xdr:col>
      <xdr:colOff>5113</xdr:colOff>
      <xdr:row>3</xdr:row>
      <xdr:rowOff>112711</xdr:rowOff>
    </xdr:to>
    <xdr:pic>
      <xdr:nvPicPr>
        <xdr:cNvPr id="3" name="Picture 2"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F4E56F93-4426-4368-8A0A-017BCE4876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6324" y="1182460"/>
          <a:ext cx="111089" cy="111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2546735</xdr:colOff>
      <xdr:row>2</xdr:row>
      <xdr:rowOff>306160</xdr:rowOff>
    </xdr:from>
    <xdr:to>
      <xdr:col>5</xdr:col>
      <xdr:colOff>9874</xdr:colOff>
      <xdr:row>3</xdr:row>
      <xdr:rowOff>112711</xdr:rowOff>
    </xdr:to>
    <xdr:pic>
      <xdr:nvPicPr>
        <xdr:cNvPr id="4" name="Picture 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F537D09-C7FD-46A0-842C-A810DC8564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9035" y="1182460"/>
          <a:ext cx="111089" cy="111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1566863</xdr:colOff>
      <xdr:row>3</xdr:row>
      <xdr:rowOff>0</xdr:rowOff>
    </xdr:from>
    <xdr:to>
      <xdr:col>1</xdr:col>
      <xdr:colOff>7107</xdr:colOff>
      <xdr:row>3</xdr:row>
      <xdr:rowOff>112711</xdr:rowOff>
    </xdr:to>
    <xdr:pic>
      <xdr:nvPicPr>
        <xdr:cNvPr id="5" name="Picture 4"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81CA191E-0D78-4193-8A1D-41CB532425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6863" y="1181100"/>
          <a:ext cx="116644"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2266950</xdr:colOff>
      <xdr:row>0</xdr:row>
      <xdr:rowOff>104775</xdr:rowOff>
    </xdr:from>
    <xdr:to>
      <xdr:col>3</xdr:col>
      <xdr:colOff>2247901</xdr:colOff>
      <xdr:row>0</xdr:row>
      <xdr:rowOff>349250</xdr:rowOff>
    </xdr:to>
    <xdr:sp macro="" textlink="">
      <xdr:nvSpPr>
        <xdr:cNvPr id="6" name="Pair_Base_Controllers" descr="Icon hyperlinks to the Paired Base Controllers and Devices tab" title="Pair Base Controllers icon">
          <a:hlinkClick xmlns:r="http://schemas.openxmlformats.org/officeDocument/2006/relationships" r:id="rId6"/>
          <a:extLst>
            <a:ext uri="{FF2B5EF4-FFF2-40B4-BE49-F238E27FC236}">
              <a16:creationId xmlns:a16="http://schemas.microsoft.com/office/drawing/2014/main" id="{E21E8735-4C10-4126-96DD-C2053F14B0E3}"/>
            </a:ext>
          </a:extLst>
        </xdr:cNvPr>
        <xdr:cNvSpPr txBox="1"/>
      </xdr:nvSpPr>
      <xdr:spPr>
        <a:xfrm>
          <a:off x="6591300" y="104775"/>
          <a:ext cx="2628901" cy="244475"/>
        </a:xfrm>
        <a:prstGeom prst="rect">
          <a:avLst/>
        </a:prstGeom>
        <a:solidFill>
          <a:schemeClr val="tx2">
            <a:lumMod val="20000"/>
            <a:lumOff val="80000"/>
          </a:schemeClr>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solidFill>
                <a:schemeClr val="tx2"/>
              </a:solidFill>
              <a:latin typeface="Arial" pitchFamily="34" charset="0"/>
              <a:cs typeface="Arial" pitchFamily="34" charset="0"/>
            </a:rPr>
            <a:t>Pair Base Controllers </a:t>
          </a:r>
          <a:r>
            <a:rPr lang="en-US" sz="1100" b="1">
              <a:solidFill>
                <a:schemeClr val="tx2"/>
              </a:solidFill>
              <a:latin typeface="Arial" pitchFamily="34" charset="0"/>
              <a:cs typeface="Arial" pitchFamily="34" charset="0"/>
            </a:rPr>
            <a:t>and Devices</a:t>
          </a:r>
          <a:r>
            <a:rPr lang="en-US" sz="1100" b="1" baseline="0">
              <a:solidFill>
                <a:schemeClr val="tx2"/>
              </a:solidFill>
              <a:latin typeface="Arial" pitchFamily="34" charset="0"/>
              <a:cs typeface="Arial" pitchFamily="34" charset="0"/>
              <a:sym typeface="Symbol"/>
            </a:rPr>
            <a:t> </a:t>
          </a:r>
          <a:r>
            <a:rPr lang="en-US" sz="1100" b="1">
              <a:solidFill>
                <a:schemeClr val="tx2"/>
              </a:solidFill>
              <a:latin typeface="Arial" pitchFamily="34" charset="0"/>
              <a:cs typeface="Arial" pitchFamily="34" charset="0"/>
              <a:sym typeface="Symbol"/>
            </a:rPr>
            <a:t></a:t>
          </a:r>
          <a:endParaRPr lang="en-US" sz="1100" b="1">
            <a:solidFill>
              <a:schemeClr val="tx2"/>
            </a:solidFill>
            <a:latin typeface="Arial" pitchFamily="34" charset="0"/>
            <a:cs typeface="Arial" pitchFamily="34" charset="0"/>
          </a:endParaRPr>
        </a:p>
      </xdr:txBody>
    </xdr:sp>
    <xdr:clientData/>
  </xdr:twoCellAnchor>
  <xdr:twoCellAnchor editAs="oneCell">
    <xdr:from>
      <xdr:col>1</xdr:col>
      <xdr:colOff>876300</xdr:colOff>
      <xdr:row>0</xdr:row>
      <xdr:rowOff>114300</xdr:rowOff>
    </xdr:from>
    <xdr:to>
      <xdr:col>1</xdr:col>
      <xdr:colOff>1000601</xdr:colOff>
      <xdr:row>0</xdr:row>
      <xdr:rowOff>227011</xdr:rowOff>
    </xdr:to>
    <xdr:pic>
      <xdr:nvPicPr>
        <xdr:cNvPr id="7" name="Picture 6"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A0A4B439-7178-4FDA-80B7-38456E80C5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2700" y="114300"/>
          <a:ext cx="12430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3114674</xdr:colOff>
      <xdr:row>0</xdr:row>
      <xdr:rowOff>133349</xdr:rowOff>
    </xdr:from>
    <xdr:to>
      <xdr:col>0</xdr:col>
      <xdr:colOff>3238975</xdr:colOff>
      <xdr:row>0</xdr:row>
      <xdr:rowOff>246060</xdr:rowOff>
    </xdr:to>
    <xdr:pic>
      <xdr:nvPicPr>
        <xdr:cNvPr id="2" name="Picture 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64DEE861-D757-485B-9013-9E2836EA57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4" y="133349"/>
          <a:ext cx="12430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1314450</xdr:colOff>
      <xdr:row>0</xdr:row>
      <xdr:rowOff>142875</xdr:rowOff>
    </xdr:from>
    <xdr:to>
      <xdr:col>1</xdr:col>
      <xdr:colOff>3228976</xdr:colOff>
      <xdr:row>0</xdr:row>
      <xdr:rowOff>390525</xdr:rowOff>
    </xdr:to>
    <xdr:sp macro="" textlink="">
      <xdr:nvSpPr>
        <xdr:cNvPr id="3" name="Review_Product_Data" descr="Icon hyperlinks to the Product Data tab" title="Review Product Data icon">
          <a:hlinkClick xmlns:r="http://schemas.openxmlformats.org/officeDocument/2006/relationships" r:id="rId3"/>
          <a:extLst>
            <a:ext uri="{FF2B5EF4-FFF2-40B4-BE49-F238E27FC236}">
              <a16:creationId xmlns:a16="http://schemas.microsoft.com/office/drawing/2014/main" id="{6A18164B-E8FE-4CE3-84CB-AAD02E6ECEFE}"/>
            </a:ext>
          </a:extLst>
        </xdr:cNvPr>
        <xdr:cNvSpPr txBox="1"/>
      </xdr:nvSpPr>
      <xdr:spPr>
        <a:xfrm>
          <a:off x="6696075" y="142875"/>
          <a:ext cx="1914526" cy="247650"/>
        </a:xfrm>
        <a:prstGeom prst="rect">
          <a:avLst/>
        </a:prstGeom>
        <a:solidFill>
          <a:schemeClr val="tx2">
            <a:lumMod val="20000"/>
            <a:lumOff val="80000"/>
          </a:schemeClr>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solidFill>
                <a:schemeClr val="tx2"/>
              </a:solidFill>
              <a:latin typeface="Arial" pitchFamily="34" charset="0"/>
              <a:cs typeface="Arial" pitchFamily="34" charset="0"/>
            </a:rPr>
            <a:t>Review Product Data </a:t>
          </a:r>
          <a:r>
            <a:rPr lang="en-US" sz="1100" b="1">
              <a:solidFill>
                <a:schemeClr val="tx2"/>
              </a:solidFill>
              <a:latin typeface="Arial" pitchFamily="34" charset="0"/>
              <a:cs typeface="Arial" pitchFamily="34" charset="0"/>
              <a:sym typeface="Symbol"/>
            </a:rPr>
            <a:t></a:t>
          </a:r>
          <a:endParaRPr lang="en-US" sz="1100" b="1">
            <a:solidFill>
              <a:schemeClr val="tx2"/>
            </a:solidFill>
            <a:latin typeface="Arial" pitchFamily="34" charset="0"/>
            <a:cs typeface="Arial" pitchFamily="34" charset="0"/>
          </a:endParaRPr>
        </a:p>
      </xdr:txBody>
    </xdr:sp>
    <xdr:clientData/>
  </xdr:twoCellAnchor>
  <xdr:oneCellAnchor>
    <xdr:from>
      <xdr:col>1</xdr:col>
      <xdr:colOff>1314450</xdr:colOff>
      <xdr:row>0</xdr:row>
      <xdr:rowOff>142875</xdr:rowOff>
    </xdr:from>
    <xdr:ext cx="1914526" cy="247650"/>
    <xdr:sp macro="" textlink="">
      <xdr:nvSpPr>
        <xdr:cNvPr id="4" name="Review_Product_Data" descr="Icon hyperlinks to the Product Data tab" title="Review Product Data icon">
          <a:hlinkClick xmlns:r="http://schemas.openxmlformats.org/officeDocument/2006/relationships" r:id="rId3"/>
          <a:extLst>
            <a:ext uri="{FF2B5EF4-FFF2-40B4-BE49-F238E27FC236}">
              <a16:creationId xmlns:a16="http://schemas.microsoft.com/office/drawing/2014/main" id="{0EAB8B9E-F057-4F9D-BBCE-F9DC035953F2}"/>
            </a:ext>
          </a:extLst>
        </xdr:cNvPr>
        <xdr:cNvSpPr txBox="1"/>
      </xdr:nvSpPr>
      <xdr:spPr>
        <a:xfrm>
          <a:off x="6696075" y="142875"/>
          <a:ext cx="1914526" cy="247650"/>
        </a:xfrm>
        <a:prstGeom prst="rect">
          <a:avLst/>
        </a:prstGeom>
        <a:solidFill>
          <a:schemeClr val="tx2">
            <a:lumMod val="20000"/>
            <a:lumOff val="80000"/>
          </a:schemeClr>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solidFill>
                <a:schemeClr val="tx2"/>
              </a:solidFill>
              <a:latin typeface="Arial" pitchFamily="34" charset="0"/>
              <a:cs typeface="Arial" pitchFamily="34" charset="0"/>
            </a:rPr>
            <a:t>Review Product Data </a:t>
          </a:r>
          <a:r>
            <a:rPr lang="en-US" sz="1100" b="1">
              <a:solidFill>
                <a:schemeClr val="tx2"/>
              </a:solidFill>
              <a:latin typeface="Arial" pitchFamily="34" charset="0"/>
              <a:cs typeface="Arial" pitchFamily="34" charset="0"/>
              <a:sym typeface="Symbol"/>
            </a:rPr>
            <a:t></a:t>
          </a:r>
          <a:endParaRPr lang="en-US" sz="1100" b="1">
            <a:solidFill>
              <a:schemeClr val="tx2"/>
            </a:solidFill>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watersense/manufacturer-lookup" TargetMode="External"/><Relationship Id="rId1" Type="http://schemas.openxmlformats.org/officeDocument/2006/relationships/hyperlink" Target="http://www.epa.gov/watersense/manufacturer-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3"/>
  <sheetViews>
    <sheetView showGridLines="0" showRowColHeaders="0" tabSelected="1" zoomScaleNormal="100" zoomScalePageLayoutView="150" workbookViewId="0">
      <pane ySplit="2" topLeftCell="A3" activePane="bottomLeft" state="frozen"/>
      <selection pane="bottomLeft" activeCell="B3" sqref="B3"/>
    </sheetView>
  </sheetViews>
  <sheetFormatPr defaultColWidth="8.85546875" defaultRowHeight="15" x14ac:dyDescent="0.25"/>
  <cols>
    <col min="1" max="1" width="2.7109375" style="14" customWidth="1"/>
    <col min="2" max="2" width="84.7109375" style="1" customWidth="1"/>
    <col min="3" max="5" width="10.7109375" style="1" customWidth="1"/>
    <col min="6" max="16384" width="8.85546875" style="1"/>
  </cols>
  <sheetData>
    <row r="1" spans="1:5" ht="86.25" customHeight="1" x14ac:dyDescent="0.25">
      <c r="A1" s="195"/>
      <c r="B1" s="196"/>
      <c r="C1" s="196"/>
      <c r="D1" s="196"/>
      <c r="E1" s="197"/>
    </row>
    <row r="2" spans="1:5" ht="27" customHeight="1" x14ac:dyDescent="0.25">
      <c r="A2" s="37"/>
      <c r="B2" s="38" t="s">
        <v>41</v>
      </c>
      <c r="C2" s="38"/>
      <c r="D2" s="41" t="s">
        <v>120</v>
      </c>
      <c r="E2" s="42"/>
    </row>
    <row r="3" spans="1:5" ht="25.5" customHeight="1" x14ac:dyDescent="0.25">
      <c r="A3" s="34"/>
      <c r="B3" s="35" t="s">
        <v>25</v>
      </c>
      <c r="C3" s="43" t="s">
        <v>81</v>
      </c>
      <c r="D3" s="193">
        <v>44879</v>
      </c>
      <c r="E3" s="194"/>
    </row>
    <row r="4" spans="1:5" ht="9.9499999999999993" customHeight="1" x14ac:dyDescent="0.25">
      <c r="A4" s="15"/>
      <c r="B4" s="16"/>
      <c r="C4" s="16"/>
      <c r="D4" s="44"/>
      <c r="E4" s="45"/>
    </row>
    <row r="5" spans="1:5" ht="161.25" customHeight="1" x14ac:dyDescent="0.25">
      <c r="A5" s="46" t="s">
        <v>13</v>
      </c>
      <c r="B5" s="47" t="s">
        <v>90</v>
      </c>
      <c r="C5" s="48"/>
      <c r="D5" s="44"/>
      <c r="E5" s="45"/>
    </row>
    <row r="6" spans="1:5" ht="47.25" customHeight="1" x14ac:dyDescent="0.25">
      <c r="A6" s="46" t="s">
        <v>14</v>
      </c>
      <c r="B6" s="36" t="s">
        <v>59</v>
      </c>
      <c r="C6" s="36"/>
      <c r="D6" s="44"/>
      <c r="E6" s="45"/>
    </row>
    <row r="7" spans="1:5" ht="48" customHeight="1" x14ac:dyDescent="0.25">
      <c r="A7" s="46" t="s">
        <v>15</v>
      </c>
      <c r="B7" s="6" t="s">
        <v>29</v>
      </c>
      <c r="C7" s="36"/>
      <c r="D7" s="44"/>
      <c r="E7" s="45"/>
    </row>
    <row r="8" spans="1:5" ht="45" customHeight="1" x14ac:dyDescent="0.25">
      <c r="A8" s="46" t="s">
        <v>16</v>
      </c>
      <c r="B8" s="36" t="s">
        <v>93</v>
      </c>
      <c r="C8" s="36"/>
      <c r="D8" s="44"/>
      <c r="E8" s="45"/>
    </row>
    <row r="9" spans="1:5" ht="55.5" customHeight="1" x14ac:dyDescent="0.25">
      <c r="A9" s="46" t="s">
        <v>17</v>
      </c>
      <c r="B9" s="36" t="s">
        <v>94</v>
      </c>
      <c r="C9" s="36"/>
      <c r="D9" s="44"/>
      <c r="E9" s="45"/>
    </row>
    <row r="10" spans="1:5" ht="69" customHeight="1" x14ac:dyDescent="0.25">
      <c r="A10" s="46" t="s">
        <v>18</v>
      </c>
      <c r="B10" s="36" t="s">
        <v>44</v>
      </c>
      <c r="C10" s="36"/>
      <c r="D10" s="44"/>
      <c r="E10" s="45"/>
    </row>
    <row r="11" spans="1:5" ht="43.5" customHeight="1" x14ac:dyDescent="0.25">
      <c r="A11" s="46" t="s">
        <v>19</v>
      </c>
      <c r="B11" s="36" t="s">
        <v>88</v>
      </c>
      <c r="C11" s="36"/>
      <c r="D11" s="44"/>
      <c r="E11" s="45"/>
    </row>
    <row r="12" spans="1:5" ht="45" customHeight="1" x14ac:dyDescent="0.25">
      <c r="A12" s="46" t="s">
        <v>20</v>
      </c>
      <c r="B12" s="36" t="s">
        <v>95</v>
      </c>
      <c r="C12" s="36"/>
      <c r="D12" s="44"/>
      <c r="E12" s="45"/>
    </row>
    <row r="13" spans="1:5" ht="25.5" customHeight="1" x14ac:dyDescent="0.25">
      <c r="A13" s="46" t="s">
        <v>21</v>
      </c>
      <c r="B13" s="36" t="s">
        <v>42</v>
      </c>
      <c r="C13" s="36"/>
      <c r="D13" s="44"/>
      <c r="E13" s="45"/>
    </row>
    <row r="14" spans="1:5" ht="32.25" customHeight="1" x14ac:dyDescent="0.25">
      <c r="A14" s="46" t="s">
        <v>22</v>
      </c>
      <c r="B14" s="36" t="s">
        <v>23</v>
      </c>
      <c r="C14" s="36"/>
      <c r="D14" s="44"/>
      <c r="E14" s="45"/>
    </row>
    <row r="15" spans="1:5" ht="9.9499999999999993" customHeight="1" x14ac:dyDescent="0.25">
      <c r="A15" s="15"/>
      <c r="B15" s="16"/>
      <c r="C15" s="16"/>
      <c r="D15" s="44"/>
      <c r="E15" s="45"/>
    </row>
    <row r="16" spans="1:5" ht="36.75" customHeight="1" x14ac:dyDescent="0.25">
      <c r="A16" s="34"/>
      <c r="B16" s="35" t="s">
        <v>121</v>
      </c>
      <c r="C16" s="49" t="s">
        <v>43</v>
      </c>
      <c r="D16" s="49" t="s">
        <v>62</v>
      </c>
      <c r="E16" s="50" t="s">
        <v>52</v>
      </c>
    </row>
    <row r="17" spans="1:5" s="55" customFormat="1" ht="24.75" customHeight="1" x14ac:dyDescent="0.25">
      <c r="A17" s="51" t="s">
        <v>12</v>
      </c>
      <c r="B17" s="52" t="s">
        <v>82</v>
      </c>
      <c r="C17" s="53" t="s">
        <v>7</v>
      </c>
      <c r="D17" s="53" t="s">
        <v>6</v>
      </c>
      <c r="E17" s="54"/>
    </row>
    <row r="18" spans="1:5" ht="25.5" x14ac:dyDescent="0.25">
      <c r="A18" s="2" t="s">
        <v>12</v>
      </c>
      <c r="B18" s="3" t="s">
        <v>24</v>
      </c>
      <c r="C18" s="56" t="s">
        <v>6</v>
      </c>
      <c r="D18" s="56" t="s">
        <v>6</v>
      </c>
      <c r="E18" s="5"/>
    </row>
    <row r="19" spans="1:5" ht="36" customHeight="1" x14ac:dyDescent="0.25">
      <c r="A19" s="2" t="s">
        <v>12</v>
      </c>
      <c r="B19" s="3" t="s">
        <v>89</v>
      </c>
      <c r="C19" s="56" t="s">
        <v>6</v>
      </c>
      <c r="D19" s="56" t="s">
        <v>6</v>
      </c>
      <c r="E19" s="5"/>
    </row>
    <row r="20" spans="1:5" ht="49.5" customHeight="1" x14ac:dyDescent="0.25">
      <c r="A20" s="2" t="s">
        <v>12</v>
      </c>
      <c r="B20" s="3" t="s">
        <v>122</v>
      </c>
      <c r="C20" s="56" t="s">
        <v>6</v>
      </c>
      <c r="D20" s="56" t="s">
        <v>6</v>
      </c>
      <c r="E20" s="4"/>
    </row>
    <row r="21" spans="1:5" ht="38.25" x14ac:dyDescent="0.25">
      <c r="A21" s="2" t="s">
        <v>12</v>
      </c>
      <c r="B21" s="3" t="s">
        <v>40</v>
      </c>
      <c r="C21" s="56" t="s">
        <v>7</v>
      </c>
      <c r="D21" s="56" t="s">
        <v>6</v>
      </c>
      <c r="E21" s="5"/>
    </row>
    <row r="22" spans="1:5" x14ac:dyDescent="0.25">
      <c r="A22" s="2" t="s">
        <v>12</v>
      </c>
      <c r="B22" s="20" t="s">
        <v>77</v>
      </c>
      <c r="C22" s="56" t="s">
        <v>6</v>
      </c>
      <c r="D22" s="56" t="s">
        <v>6</v>
      </c>
      <c r="E22" s="5"/>
    </row>
    <row r="23" spans="1:5" x14ac:dyDescent="0.25">
      <c r="A23" s="2"/>
      <c r="B23" s="39" t="s">
        <v>87</v>
      </c>
      <c r="C23" s="56"/>
      <c r="D23" s="56"/>
      <c r="E23" s="5"/>
    </row>
    <row r="24" spans="1:5" ht="21.95" customHeight="1" x14ac:dyDescent="0.25">
      <c r="A24" s="2"/>
      <c r="B24" s="20" t="s">
        <v>78</v>
      </c>
      <c r="C24" s="56"/>
      <c r="D24" s="56"/>
      <c r="E24" s="5"/>
    </row>
    <row r="25" spans="1:5" ht="58.5" customHeight="1" x14ac:dyDescent="0.25">
      <c r="A25" s="2" t="s">
        <v>12</v>
      </c>
      <c r="B25" s="6" t="s">
        <v>57</v>
      </c>
      <c r="C25" s="56" t="s">
        <v>7</v>
      </c>
      <c r="D25" s="56" t="s">
        <v>6</v>
      </c>
      <c r="E25" s="5"/>
    </row>
    <row r="26" spans="1:5" x14ac:dyDescent="0.25">
      <c r="A26" s="2" t="s">
        <v>12</v>
      </c>
      <c r="B26" s="33" t="s">
        <v>79</v>
      </c>
      <c r="C26" s="56" t="s">
        <v>6</v>
      </c>
      <c r="D26" s="56" t="s">
        <v>6</v>
      </c>
      <c r="E26" s="5"/>
    </row>
    <row r="27" spans="1:5" x14ac:dyDescent="0.25">
      <c r="A27" s="2"/>
      <c r="B27" s="39" t="s">
        <v>87</v>
      </c>
      <c r="C27" s="56"/>
      <c r="D27" s="56"/>
      <c r="E27" s="5"/>
    </row>
    <row r="28" spans="1:5" ht="21.95" customHeight="1" x14ac:dyDescent="0.25">
      <c r="A28" s="2"/>
      <c r="B28" s="20" t="s">
        <v>78</v>
      </c>
      <c r="C28" s="56"/>
      <c r="D28" s="56"/>
      <c r="E28" s="5"/>
    </row>
    <row r="29" spans="1:5" ht="25.5" x14ac:dyDescent="0.25">
      <c r="A29" s="2" t="s">
        <v>12</v>
      </c>
      <c r="B29" s="3" t="s">
        <v>36</v>
      </c>
      <c r="C29" s="56" t="s">
        <v>7</v>
      </c>
      <c r="D29" s="56" t="s">
        <v>6</v>
      </c>
      <c r="E29" s="5"/>
    </row>
    <row r="30" spans="1:5" ht="63.75" x14ac:dyDescent="0.25">
      <c r="A30" s="2" t="s">
        <v>12</v>
      </c>
      <c r="B30" s="7" t="s">
        <v>108</v>
      </c>
      <c r="C30" s="56" t="s">
        <v>7</v>
      </c>
      <c r="D30" s="56" t="s">
        <v>7</v>
      </c>
      <c r="E30" s="5"/>
    </row>
    <row r="31" spans="1:5" ht="99" customHeight="1" x14ac:dyDescent="0.25">
      <c r="A31" s="2" t="s">
        <v>12</v>
      </c>
      <c r="B31" s="19" t="s">
        <v>60</v>
      </c>
      <c r="C31" s="56" t="s">
        <v>7</v>
      </c>
      <c r="D31" s="56" t="s">
        <v>7</v>
      </c>
      <c r="E31" s="5"/>
    </row>
    <row r="32" spans="1:5" ht="72" customHeight="1" x14ac:dyDescent="0.25">
      <c r="A32" s="2" t="s">
        <v>12</v>
      </c>
      <c r="B32" s="20" t="s">
        <v>61</v>
      </c>
      <c r="C32" s="56" t="s">
        <v>6</v>
      </c>
      <c r="D32" s="56" t="s">
        <v>6</v>
      </c>
      <c r="E32" s="5"/>
    </row>
    <row r="33" spans="1:5" ht="47.25" customHeight="1" x14ac:dyDescent="0.25">
      <c r="A33" s="2" t="s">
        <v>12</v>
      </c>
      <c r="B33" s="3" t="s">
        <v>37</v>
      </c>
      <c r="C33" s="56" t="s">
        <v>7</v>
      </c>
      <c r="D33" s="56" t="s">
        <v>7</v>
      </c>
      <c r="E33" s="5"/>
    </row>
    <row r="34" spans="1:5" ht="189" customHeight="1" x14ac:dyDescent="0.25">
      <c r="A34" s="2" t="s">
        <v>12</v>
      </c>
      <c r="B34" s="10" t="s">
        <v>96</v>
      </c>
      <c r="C34" s="56" t="s">
        <v>7</v>
      </c>
      <c r="D34" s="56" t="s">
        <v>7</v>
      </c>
      <c r="E34" s="5"/>
    </row>
    <row r="35" spans="1:5" ht="34.5" customHeight="1" x14ac:dyDescent="0.25">
      <c r="A35" s="2" t="s">
        <v>12</v>
      </c>
      <c r="B35" s="7" t="s">
        <v>103</v>
      </c>
      <c r="C35" s="56" t="s">
        <v>7</v>
      </c>
      <c r="D35" s="56" t="s">
        <v>7</v>
      </c>
      <c r="E35" s="5"/>
    </row>
    <row r="36" spans="1:5" ht="33.75" customHeight="1" x14ac:dyDescent="0.25">
      <c r="A36" s="2" t="s">
        <v>12</v>
      </c>
      <c r="B36" s="7" t="s">
        <v>109</v>
      </c>
      <c r="C36" s="56" t="s">
        <v>7</v>
      </c>
      <c r="D36" s="56" t="s">
        <v>7</v>
      </c>
      <c r="E36" s="5"/>
    </row>
    <row r="37" spans="1:5" ht="33.75" customHeight="1" x14ac:dyDescent="0.25">
      <c r="A37" s="2" t="s">
        <v>12</v>
      </c>
      <c r="B37" s="91" t="s">
        <v>104</v>
      </c>
      <c r="C37" s="56" t="s">
        <v>7</v>
      </c>
      <c r="D37" s="56" t="s">
        <v>7</v>
      </c>
      <c r="E37" s="5"/>
    </row>
    <row r="38" spans="1:5" s="160" customFormat="1" ht="148.5" customHeight="1" x14ac:dyDescent="0.25">
      <c r="A38" s="156" t="s">
        <v>12</v>
      </c>
      <c r="B38" s="157" t="s">
        <v>128</v>
      </c>
      <c r="C38" s="158" t="s">
        <v>6</v>
      </c>
      <c r="D38" s="158" t="s">
        <v>7</v>
      </c>
      <c r="E38" s="159"/>
    </row>
    <row r="39" spans="1:5" ht="60.75" customHeight="1" x14ac:dyDescent="0.25">
      <c r="A39" s="2" t="s">
        <v>12</v>
      </c>
      <c r="B39" s="3" t="s">
        <v>38</v>
      </c>
      <c r="C39" s="56" t="s">
        <v>6</v>
      </c>
      <c r="D39" s="56" t="s">
        <v>6</v>
      </c>
      <c r="E39" s="5"/>
    </row>
    <row r="40" spans="1:5" ht="44.25" customHeight="1" x14ac:dyDescent="0.25">
      <c r="A40" s="34"/>
      <c r="B40" s="35" t="s">
        <v>50</v>
      </c>
      <c r="C40" s="49" t="s">
        <v>43</v>
      </c>
      <c r="D40" s="49" t="s">
        <v>62</v>
      </c>
      <c r="E40" s="50" t="s">
        <v>83</v>
      </c>
    </row>
    <row r="41" spans="1:5" ht="25.5" customHeight="1" x14ac:dyDescent="0.25">
      <c r="A41" s="59"/>
      <c r="B41" s="69" t="s">
        <v>54</v>
      </c>
      <c r="C41" s="60"/>
      <c r="D41" s="60"/>
      <c r="E41" s="61"/>
    </row>
    <row r="42" spans="1:5" ht="48.75" customHeight="1" x14ac:dyDescent="0.25">
      <c r="A42" s="62"/>
      <c r="B42" s="92" t="s">
        <v>105</v>
      </c>
      <c r="C42" s="63"/>
      <c r="D42" s="63"/>
      <c r="E42" s="64"/>
    </row>
    <row r="43" spans="1:5" ht="63.75" x14ac:dyDescent="0.25">
      <c r="A43" s="2" t="s">
        <v>12</v>
      </c>
      <c r="B43" s="7" t="s">
        <v>53</v>
      </c>
      <c r="C43" s="7"/>
      <c r="D43" s="7"/>
      <c r="E43" s="5"/>
    </row>
    <row r="44" spans="1:5" ht="34.5" customHeight="1" x14ac:dyDescent="0.25">
      <c r="A44" s="2" t="s">
        <v>12</v>
      </c>
      <c r="B44" s="6" t="s">
        <v>97</v>
      </c>
      <c r="C44" s="56" t="s">
        <v>6</v>
      </c>
      <c r="D44" s="56" t="s">
        <v>6</v>
      </c>
      <c r="E44" s="4"/>
    </row>
    <row r="45" spans="1:5" ht="36.75" customHeight="1" x14ac:dyDescent="0.25">
      <c r="A45" s="2" t="s">
        <v>12</v>
      </c>
      <c r="B45" s="6" t="s">
        <v>56</v>
      </c>
      <c r="C45" s="56" t="s">
        <v>7</v>
      </c>
      <c r="D45" s="56" t="s">
        <v>7</v>
      </c>
      <c r="E45" s="5"/>
    </row>
    <row r="46" spans="1:5" ht="35.25" customHeight="1" x14ac:dyDescent="0.25">
      <c r="A46" s="8" t="s">
        <v>12</v>
      </c>
      <c r="B46" s="9" t="s">
        <v>49</v>
      </c>
      <c r="C46" s="56" t="s">
        <v>7</v>
      </c>
      <c r="D46" s="56" t="s">
        <v>7</v>
      </c>
      <c r="E46" s="5"/>
    </row>
    <row r="47" spans="1:5" ht="194.25" customHeight="1" x14ac:dyDescent="0.25">
      <c r="A47" s="8" t="s">
        <v>12</v>
      </c>
      <c r="B47" s="10" t="s">
        <v>98</v>
      </c>
      <c r="C47" s="56" t="s">
        <v>7</v>
      </c>
      <c r="D47" s="56" t="s">
        <v>7</v>
      </c>
      <c r="E47" s="5"/>
    </row>
    <row r="48" spans="1:5" ht="32.25" customHeight="1" x14ac:dyDescent="0.25">
      <c r="A48" s="11"/>
      <c r="B48" s="12"/>
      <c r="C48" s="12"/>
      <c r="D48" s="12"/>
      <c r="E48" s="13"/>
    </row>
    <row r="49" spans="1:5" ht="57.75" customHeight="1" x14ac:dyDescent="0.25">
      <c r="A49" s="57"/>
      <c r="B49" s="58" t="s">
        <v>51</v>
      </c>
      <c r="C49" s="49" t="s">
        <v>43</v>
      </c>
      <c r="D49" s="49" t="s">
        <v>62</v>
      </c>
      <c r="E49" s="50" t="s">
        <v>84</v>
      </c>
    </row>
    <row r="50" spans="1:5" ht="39.75" customHeight="1" x14ac:dyDescent="0.25">
      <c r="A50" s="59"/>
      <c r="B50" s="69" t="s">
        <v>86</v>
      </c>
      <c r="C50" s="60"/>
      <c r="D50" s="60"/>
      <c r="E50" s="61"/>
    </row>
    <row r="51" spans="1:5" ht="111" customHeight="1" x14ac:dyDescent="0.25">
      <c r="A51" s="2" t="s">
        <v>12</v>
      </c>
      <c r="B51" s="170" t="s">
        <v>126</v>
      </c>
      <c r="C51" s="56" t="s">
        <v>7</v>
      </c>
      <c r="D51" s="56" t="s">
        <v>7</v>
      </c>
      <c r="E51" s="5"/>
    </row>
    <row r="52" spans="1:5" ht="40.5" customHeight="1" x14ac:dyDescent="0.25">
      <c r="A52" s="2" t="s">
        <v>12</v>
      </c>
      <c r="B52" s="65" t="s">
        <v>85</v>
      </c>
      <c r="C52" s="56" t="s">
        <v>6</v>
      </c>
      <c r="D52" s="56" t="s">
        <v>6</v>
      </c>
      <c r="E52" s="5"/>
    </row>
    <row r="53" spans="1:5" ht="37.5" customHeight="1" x14ac:dyDescent="0.25">
      <c r="A53" s="66"/>
      <c r="B53" s="67"/>
      <c r="C53" s="67"/>
      <c r="D53" s="67"/>
      <c r="E53" s="68"/>
    </row>
  </sheetData>
  <sheetProtection algorithmName="SHA-512" hashValue="WtScW/tRsemeMnpJRgMBvI+u5nrftT7xgOMGVjIFYIW3a9SxI42mA7uOdBEZA4QU5PSzLJ/NNAIU0xdubRYnOQ==" saltValue="zvvufsRRM8NRDPn+2hh8CA==" spinCount="100000" sheet="1" objects="1" scenarios="1"/>
  <mergeCells count="2">
    <mergeCell ref="D3:E3"/>
    <mergeCell ref="A1:E1"/>
  </mergeCells>
  <hyperlinks>
    <hyperlink ref="B23" r:id="rId1" display="www.epa.gov/watersense/manufacturer-lookup" xr:uid="{00000000-0004-0000-0000-000000000000}"/>
    <hyperlink ref="B27" r:id="rId2" display="www.epa.gov/watersense/manufacturer-lookup" xr:uid="{00000000-0004-0000-0000-000001000000}"/>
  </hyperlinks>
  <printOptions horizontalCentered="1"/>
  <pageMargins left="0.25" right="0.25" top="0.4" bottom="0.4" header="0.25" footer="0.25"/>
  <pageSetup orientation="portrait" r:id="rId3"/>
  <headerFooter alignWithMargins="0">
    <oddHeader>&amp;C&amp;"Arial,Regular"&amp;10WaterSense Labeled Soil Moisture Sensors Product Notification Template</oddHeader>
    <oddFooter>&amp;C&amp;"Arial,Regular"&amp;10&amp;P of &amp;N</oddFooter>
  </headerFooter>
  <ignoredErrors>
    <ignoredError sqref="A5:A11 A12:A14" numberStoredAsText="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00"/>
  <sheetViews>
    <sheetView zoomScaleNormal="100" zoomScalePageLayoutView="150" workbookViewId="0">
      <pane xSplit="2" ySplit="8" topLeftCell="C9" activePane="bottomRight" state="frozen"/>
      <selection pane="topRight" activeCell="C1" sqref="C1"/>
      <selection pane="bottomLeft" activeCell="A11" sqref="A11"/>
      <selection pane="bottomRight" activeCell="B2" sqref="B2"/>
    </sheetView>
  </sheetViews>
  <sheetFormatPr defaultColWidth="8.85546875" defaultRowHeight="12.75" x14ac:dyDescent="0.2"/>
  <cols>
    <col min="1" max="1" width="40.7109375" style="85" customWidth="1"/>
    <col min="2" max="2" width="32.7109375" style="174" customWidth="1"/>
    <col min="3" max="3" width="26.7109375" style="186" customWidth="1"/>
    <col min="4" max="4" width="25.7109375" style="27" customWidth="1"/>
    <col min="5" max="5" width="26.7109375" style="86" customWidth="1"/>
    <col min="6" max="6" width="19.7109375" style="27" customWidth="1"/>
    <col min="7" max="7" width="14.42578125" style="27" customWidth="1"/>
    <col min="8" max="8" width="15.7109375" style="27" customWidth="1"/>
    <col min="9" max="9" width="32.7109375" style="178" customWidth="1"/>
    <col min="10" max="10" width="29.42578125" style="27" customWidth="1"/>
    <col min="11" max="11" width="32.7109375" style="178" customWidth="1"/>
    <col min="12" max="12" width="25.7109375" style="183" customWidth="1"/>
    <col min="13" max="13" width="20.7109375" style="27" customWidth="1"/>
    <col min="14" max="14" width="18.7109375" style="27" customWidth="1"/>
    <col min="15" max="15" width="19.42578125" style="27" customWidth="1"/>
    <col min="16" max="16" width="40.7109375" style="169" customWidth="1"/>
    <col min="17" max="17" width="40.7109375" style="72" customWidth="1"/>
    <col min="18" max="18" width="15.42578125" style="87" hidden="1" customWidth="1"/>
    <col min="19" max="19" width="45.28515625" style="87" hidden="1" customWidth="1"/>
    <col min="20" max="16384" width="8.85546875" style="87"/>
  </cols>
  <sheetData>
    <row r="1" spans="1:19" s="75" customFormat="1" ht="18" x14ac:dyDescent="0.2">
      <c r="A1" s="198" t="s">
        <v>119</v>
      </c>
      <c r="B1" s="199"/>
      <c r="C1" s="184"/>
      <c r="D1" s="17"/>
      <c r="E1" s="73"/>
      <c r="F1" s="17"/>
      <c r="G1" s="17"/>
      <c r="H1" s="17"/>
      <c r="I1" s="175"/>
      <c r="J1" s="17"/>
      <c r="K1" s="175"/>
      <c r="L1" s="179"/>
      <c r="M1" s="17"/>
      <c r="N1" s="17"/>
      <c r="O1" s="17"/>
      <c r="P1" s="161"/>
      <c r="Q1" s="70"/>
      <c r="R1" s="74"/>
    </row>
    <row r="2" spans="1:19" s="79" customFormat="1" ht="13.5" x14ac:dyDescent="0.2">
      <c r="A2" s="32" t="s">
        <v>45</v>
      </c>
      <c r="B2" s="171"/>
      <c r="C2" s="76" t="str">
        <f>IF(B2="","&lt;&lt; Enter Name","")</f>
        <v>&lt;&lt; Enter Name</v>
      </c>
      <c r="D2" s="71"/>
      <c r="E2" s="77"/>
      <c r="F2" s="18"/>
      <c r="G2" s="18"/>
      <c r="H2" s="18"/>
      <c r="I2" s="176"/>
      <c r="J2" s="18"/>
      <c r="K2" s="176"/>
      <c r="L2" s="180"/>
      <c r="M2" s="18"/>
      <c r="N2" s="18"/>
      <c r="O2" s="18"/>
      <c r="P2" s="162"/>
      <c r="Q2" s="71"/>
      <c r="R2" s="78"/>
    </row>
    <row r="3" spans="1:19" s="79" customFormat="1" ht="13.5" x14ac:dyDescent="0.2">
      <c r="A3" s="32" t="s">
        <v>46</v>
      </c>
      <c r="B3" s="172"/>
      <c r="C3" s="76" t="str">
        <f>IF(B3="","&lt;&lt; Enter ID Number","")</f>
        <v>&lt;&lt; Enter ID Number</v>
      </c>
      <c r="D3" s="18"/>
      <c r="E3" s="77"/>
      <c r="F3" s="18"/>
      <c r="G3" s="18"/>
      <c r="H3" s="18"/>
      <c r="I3" s="176"/>
      <c r="J3" s="18"/>
      <c r="K3" s="176"/>
      <c r="L3" s="180"/>
      <c r="M3" s="18"/>
      <c r="N3" s="18"/>
      <c r="O3" s="18"/>
      <c r="P3" s="162"/>
      <c r="Q3" s="71"/>
      <c r="R3" s="78"/>
    </row>
    <row r="4" spans="1:19" s="81" customFormat="1" ht="13.5" customHeight="1" x14ac:dyDescent="0.2">
      <c r="A4" s="32" t="s">
        <v>74</v>
      </c>
      <c r="B4" s="40">
        <f ca="1">COUNTA(A9:A1500)-COUNTIF(A9:A1500,"Complete")-COUNTBLANK(A9:A1500)</f>
        <v>0</v>
      </c>
      <c r="C4" s="80" t="str">
        <f ca="1">IF(B4&gt;0,"&lt;&lt; Fix Records","")</f>
        <v/>
      </c>
      <c r="I4" s="177"/>
      <c r="K4" s="177"/>
      <c r="L4" s="177"/>
      <c r="P4" s="163"/>
      <c r="Q4" s="82"/>
    </row>
    <row r="5" spans="1:19" s="140" customFormat="1" ht="38.1" customHeight="1" x14ac:dyDescent="0.25">
      <c r="A5" s="133" t="s">
        <v>35</v>
      </c>
      <c r="B5" s="134" t="s">
        <v>0</v>
      </c>
      <c r="C5" s="135" t="s">
        <v>31</v>
      </c>
      <c r="D5" s="136" t="s">
        <v>8</v>
      </c>
      <c r="E5" s="137" t="s">
        <v>32</v>
      </c>
      <c r="F5" s="136" t="s">
        <v>39</v>
      </c>
      <c r="G5" s="136" t="s">
        <v>10</v>
      </c>
      <c r="H5" s="136" t="s">
        <v>75</v>
      </c>
      <c r="I5" s="136" t="s">
        <v>1</v>
      </c>
      <c r="J5" s="138" t="s">
        <v>71</v>
      </c>
      <c r="K5" s="139" t="s">
        <v>2</v>
      </c>
      <c r="L5" s="137" t="s">
        <v>3</v>
      </c>
      <c r="M5" s="136" t="s">
        <v>91</v>
      </c>
      <c r="N5" s="136" t="s">
        <v>110</v>
      </c>
      <c r="O5" s="136" t="s">
        <v>92</v>
      </c>
      <c r="P5" s="164" t="s">
        <v>123</v>
      </c>
      <c r="Q5" s="136" t="s">
        <v>9</v>
      </c>
      <c r="R5" s="125" t="s">
        <v>70</v>
      </c>
      <c r="S5" s="126" t="s">
        <v>118</v>
      </c>
    </row>
    <row r="6" spans="1:19" s="84" customFormat="1" ht="30" customHeight="1" x14ac:dyDescent="0.25">
      <c r="A6" s="83" t="s">
        <v>30</v>
      </c>
      <c r="B6" s="28"/>
      <c r="C6" s="29" t="s">
        <v>72</v>
      </c>
      <c r="D6" s="30"/>
      <c r="E6" s="31" t="s">
        <v>72</v>
      </c>
      <c r="F6" s="30"/>
      <c r="G6" s="30" t="s">
        <v>11</v>
      </c>
      <c r="H6" s="30" t="s">
        <v>106</v>
      </c>
      <c r="I6" s="30"/>
      <c r="J6" s="30" t="s">
        <v>33</v>
      </c>
      <c r="K6" s="30"/>
      <c r="L6" s="31"/>
      <c r="M6" s="30" t="s">
        <v>73</v>
      </c>
      <c r="N6" s="30" t="s">
        <v>73</v>
      </c>
      <c r="O6" s="30" t="s">
        <v>102</v>
      </c>
      <c r="P6" s="165" t="s">
        <v>129</v>
      </c>
      <c r="Q6" s="30"/>
      <c r="R6" s="127"/>
      <c r="S6" s="128"/>
    </row>
    <row r="7" spans="1:19" s="84" customFormat="1" ht="24" x14ac:dyDescent="0.25">
      <c r="A7" s="83" t="s">
        <v>4</v>
      </c>
      <c r="B7" s="28" t="s">
        <v>5</v>
      </c>
      <c r="C7" s="29" t="s">
        <v>5</v>
      </c>
      <c r="D7" s="30" t="s">
        <v>26</v>
      </c>
      <c r="E7" s="31" t="s">
        <v>26</v>
      </c>
      <c r="F7" s="30" t="s">
        <v>5</v>
      </c>
      <c r="G7" s="30" t="s">
        <v>5</v>
      </c>
      <c r="H7" s="30" t="s">
        <v>5</v>
      </c>
      <c r="I7" s="30" t="s">
        <v>5</v>
      </c>
      <c r="J7" s="30" t="s">
        <v>34</v>
      </c>
      <c r="K7" s="30" t="s">
        <v>27</v>
      </c>
      <c r="L7" s="31" t="s">
        <v>5</v>
      </c>
      <c r="M7" s="30" t="s">
        <v>5</v>
      </c>
      <c r="N7" s="30" t="s">
        <v>127</v>
      </c>
      <c r="O7" s="30" t="s">
        <v>5</v>
      </c>
      <c r="P7" s="165" t="s">
        <v>124</v>
      </c>
      <c r="Q7" s="30" t="s">
        <v>28</v>
      </c>
      <c r="R7" s="127"/>
      <c r="S7" s="128"/>
    </row>
    <row r="8" spans="1:19" s="146" customFormat="1" ht="14.1" customHeight="1" x14ac:dyDescent="0.25">
      <c r="A8" s="141" t="str">
        <f>Instructions!D2 &amp; " (" &amp; TEXT(Instructions!D3,"m/d/yyyy") &amp;")"</f>
        <v>Version 3.0 (11/14/2022)</v>
      </c>
      <c r="B8" s="142" t="s">
        <v>0</v>
      </c>
      <c r="C8" s="181" t="s">
        <v>63</v>
      </c>
      <c r="D8" s="142" t="s">
        <v>8</v>
      </c>
      <c r="E8" s="143" t="s">
        <v>76</v>
      </c>
      <c r="F8" s="142" t="s">
        <v>39</v>
      </c>
      <c r="G8" s="144" t="s">
        <v>10</v>
      </c>
      <c r="H8" s="144" t="s">
        <v>75</v>
      </c>
      <c r="I8" s="142" t="s">
        <v>1</v>
      </c>
      <c r="J8" s="142" t="s">
        <v>58</v>
      </c>
      <c r="K8" s="142" t="s">
        <v>2</v>
      </c>
      <c r="L8" s="143" t="s">
        <v>3</v>
      </c>
      <c r="M8" s="142" t="s">
        <v>91</v>
      </c>
      <c r="N8" s="142" t="s">
        <v>48</v>
      </c>
      <c r="O8" s="142" t="s">
        <v>92</v>
      </c>
      <c r="P8" s="143" t="s">
        <v>125</v>
      </c>
      <c r="Q8" s="145" t="s">
        <v>9</v>
      </c>
      <c r="R8" s="129" t="s">
        <v>70</v>
      </c>
      <c r="S8" s="130" t="s">
        <v>118</v>
      </c>
    </row>
    <row r="9" spans="1:19" s="155" customFormat="1" x14ac:dyDescent="0.25">
      <c r="A9" s="147" t="str">
        <f t="shared" ref="A9:A72" ca="1" si="0">IF(COUNTA(B9:Q9)=0,"",IF(TRIM(B9)="","Missing " &amp; B$8 &amp; " (col. B)",IF(LEN(TRIM(C9))&lt;&gt;18,"Invalid " &amp; C$8 &amp; " (col. C)",IF(AND(LEN(E9)=18,D9=""),"Missing " &amp; D$8 &amp; " (col. D)",IF(AND(OR(TRIM(D9)&lt;&gt;"",TRIM(E9)&lt;&gt;""),LEN(TRIM(E9))&lt;&gt;18),"Invalid " &amp; E$8 &amp; " (col. E)",IF(TRIM(F9)="","Missing " &amp; F$8 &amp; " (col. F)",IF(OR(G9&lt;DATEVALUE("1/1/2006"),G9&gt;TODAY()+60),"Invalid " &amp; G$8 &amp; " (col. G)",IF(LEFT(CELL("format",G9),1)&lt;&gt;"D",G$8&amp;" not in date format",IF(ISNA(VLOOKUP(H9,Lookup_Product_Type,1,FALSE)),"Invalid" &amp; H$8 &amp; " (col. H)",IF(TRIM(I9)="","Missing " &amp; I$8 &amp; " (col. I)",IF(ISNA(VLOOKUP(J9,Lookup_Yes_No,1,FALSE)),"Invalid value for " &amp; J$8 &amp; " (col. J)",IF(TRIM(L9)="","Missing " &amp; L$8 &amp; " (col. L)",IF(M9&lt;=0,"Invalid " &amp; M$8 &amp; " (col. M)",IF(OR(AND(H9="Standalone",N9&lt;=0),AND(H9&lt;&gt;"Standalone",N9&lt;&gt;"")),"Invalid " &amp; N$8 &amp;" (col. N)",IF(ISNA(VLOOKUP(O9,Lookup_Connection_Type,1,FALSE)),"Invalid value for " &amp; O$8 &amp; " (col. O)",IF(MOD(LEN(SUBSTITUTE(SUBSTITUTE(SUBSTITUTE(SUBSTITUTE(P9,",","")," ",""),";",""),CHAR(10),"")),12)&lt;&gt;0,"Invalid " &amp; P$8 &amp; " (col. P)",IF(AND(H9&lt;&gt;"Standalone",R9&lt;&gt;"Yes"),"Missing Base Controller  (see tabs 2 &amp; 3)","Complete")))))))))))))))))</f>
        <v/>
      </c>
      <c r="B9" s="173"/>
      <c r="C9" s="185"/>
      <c r="D9" s="148"/>
      <c r="E9" s="149"/>
      <c r="F9" s="150"/>
      <c r="G9" s="151"/>
      <c r="H9" s="152"/>
      <c r="I9" s="173"/>
      <c r="J9" s="152"/>
      <c r="K9" s="173"/>
      <c r="L9" s="182"/>
      <c r="M9" s="153"/>
      <c r="N9" s="153"/>
      <c r="O9" s="149"/>
      <c r="P9" s="166"/>
      <c r="Q9" s="154"/>
      <c r="R9" s="131" t="str">
        <f>IF(H9="Standalone","Standalone",IF(IFERROR(VLOOKUP(S9,'3-Paired Controllers &amp; Devices'!$A:$C,3,FALSE),"Error")&lt;&gt;"","No","Yes"))</f>
        <v>No</v>
      </c>
      <c r="S9" s="187" t="str">
        <f>IF(H9="Standalone","N/A",I9&amp;IF(LEN(K9)&gt;0,", "&amp;K9,"")&amp;IF(LEN(L9)&gt;0,", "&amp;L9,""))</f>
        <v/>
      </c>
    </row>
    <row r="10" spans="1:19" s="155" customFormat="1" x14ac:dyDescent="0.25">
      <c r="A10" s="147" t="str">
        <f t="shared" ca="1" si="0"/>
        <v/>
      </c>
      <c r="B10" s="173"/>
      <c r="C10" s="185"/>
      <c r="D10" s="148"/>
      <c r="E10" s="149"/>
      <c r="F10" s="150"/>
      <c r="G10" s="151"/>
      <c r="H10" s="152"/>
      <c r="I10" s="173"/>
      <c r="J10" s="152"/>
      <c r="K10" s="173"/>
      <c r="L10" s="182"/>
      <c r="M10" s="153"/>
      <c r="N10" s="153"/>
      <c r="O10" s="149"/>
      <c r="P10" s="166"/>
      <c r="Q10" s="154"/>
      <c r="R10" s="131" t="str">
        <f>IF(H10="Standalone","Standalone",IF(IFERROR(VLOOKUP(S10,'3-Paired Controllers &amp; Devices'!$A:$C,3,FALSE),"Error")&lt;&gt;"","No","Yes"))</f>
        <v>No</v>
      </c>
      <c r="S10" s="132" t="str">
        <f t="shared" ref="S10:S73" si="1">IF(H10="Standalone","N/A",I10&amp;IF(LEN(K10)&gt;0,", "&amp;K10,"")&amp;IF(LEN(L10)&gt;0,", "&amp;L10,""))</f>
        <v/>
      </c>
    </row>
    <row r="11" spans="1:19" s="155" customFormat="1" x14ac:dyDescent="0.25">
      <c r="A11" s="147" t="str">
        <f t="shared" ca="1" si="0"/>
        <v/>
      </c>
      <c r="B11" s="173"/>
      <c r="C11" s="185"/>
      <c r="D11" s="148"/>
      <c r="E11" s="149"/>
      <c r="F11" s="150"/>
      <c r="G11" s="151"/>
      <c r="H11" s="152"/>
      <c r="I11" s="173"/>
      <c r="J11" s="152"/>
      <c r="K11" s="173"/>
      <c r="L11" s="182"/>
      <c r="M11" s="153"/>
      <c r="N11" s="153"/>
      <c r="O11" s="149"/>
      <c r="P11" s="166"/>
      <c r="Q11" s="154"/>
      <c r="R11" s="131" t="str">
        <f>IF(H11="Standalone","Standalone",IF(IFERROR(VLOOKUP(S11,'3-Paired Controllers &amp; Devices'!$A:$C,3,FALSE),"Error")&lt;&gt;"","No","Yes"))</f>
        <v>No</v>
      </c>
      <c r="S11" s="132" t="str">
        <f t="shared" si="1"/>
        <v/>
      </c>
    </row>
    <row r="12" spans="1:19" s="155" customFormat="1" x14ac:dyDescent="0.25">
      <c r="A12" s="147" t="str">
        <f t="shared" ca="1" si="0"/>
        <v/>
      </c>
      <c r="B12" s="173"/>
      <c r="C12" s="185"/>
      <c r="D12" s="148"/>
      <c r="E12" s="149"/>
      <c r="F12" s="150"/>
      <c r="G12" s="151"/>
      <c r="H12" s="152"/>
      <c r="I12" s="173"/>
      <c r="J12" s="152"/>
      <c r="K12" s="173"/>
      <c r="L12" s="182"/>
      <c r="M12" s="153"/>
      <c r="N12" s="153"/>
      <c r="O12" s="149"/>
      <c r="P12" s="166"/>
      <c r="Q12" s="154"/>
      <c r="R12" s="131" t="str">
        <f>IF(H12="Standalone","Standalone",IF(IFERROR(VLOOKUP(S12,'3-Paired Controllers &amp; Devices'!$A:$C,3,FALSE),"Error")&lt;&gt;"","No","Yes"))</f>
        <v>No</v>
      </c>
      <c r="S12" s="132" t="str">
        <f t="shared" si="1"/>
        <v/>
      </c>
    </row>
    <row r="13" spans="1:19" s="155" customFormat="1" x14ac:dyDescent="0.25">
      <c r="A13" s="147" t="str">
        <f t="shared" ca="1" si="0"/>
        <v/>
      </c>
      <c r="B13" s="173"/>
      <c r="C13" s="185"/>
      <c r="D13" s="148"/>
      <c r="E13" s="149"/>
      <c r="F13" s="150"/>
      <c r="G13" s="151"/>
      <c r="H13" s="152"/>
      <c r="I13" s="173"/>
      <c r="J13" s="152"/>
      <c r="K13" s="173"/>
      <c r="L13" s="182"/>
      <c r="M13" s="153"/>
      <c r="N13" s="153"/>
      <c r="O13" s="149"/>
      <c r="P13" s="166"/>
      <c r="Q13" s="154"/>
      <c r="R13" s="131" t="str">
        <f>IF(H13="Standalone","Standalone",IF(IFERROR(VLOOKUP(S13,'3-Paired Controllers &amp; Devices'!$A:$C,3,FALSE),"Error")&lt;&gt;"","No","Yes"))</f>
        <v>No</v>
      </c>
      <c r="S13" s="132" t="str">
        <f t="shared" si="1"/>
        <v/>
      </c>
    </row>
    <row r="14" spans="1:19" s="155" customFormat="1" x14ac:dyDescent="0.25">
      <c r="A14" s="147" t="str">
        <f t="shared" ca="1" si="0"/>
        <v/>
      </c>
      <c r="B14" s="173"/>
      <c r="C14" s="185"/>
      <c r="D14" s="148"/>
      <c r="E14" s="149"/>
      <c r="F14" s="150"/>
      <c r="G14" s="151"/>
      <c r="H14" s="152"/>
      <c r="I14" s="173"/>
      <c r="J14" s="152"/>
      <c r="K14" s="173"/>
      <c r="L14" s="182"/>
      <c r="M14" s="153"/>
      <c r="N14" s="153"/>
      <c r="O14" s="149"/>
      <c r="P14" s="166"/>
      <c r="Q14" s="154"/>
      <c r="R14" s="131" t="str">
        <f>IF(H14="Standalone","Standalone",IF(IFERROR(VLOOKUP(S14,'3-Paired Controllers &amp; Devices'!$A:$C,3,FALSE),"Error")&lt;&gt;"","No","Yes"))</f>
        <v>No</v>
      </c>
      <c r="S14" s="132" t="str">
        <f t="shared" si="1"/>
        <v/>
      </c>
    </row>
    <row r="15" spans="1:19" s="155" customFormat="1" x14ac:dyDescent="0.25">
      <c r="A15" s="147" t="str">
        <f t="shared" ca="1" si="0"/>
        <v/>
      </c>
      <c r="B15" s="173"/>
      <c r="C15" s="185"/>
      <c r="D15" s="148"/>
      <c r="E15" s="149"/>
      <c r="F15" s="150"/>
      <c r="G15" s="151"/>
      <c r="H15" s="152"/>
      <c r="I15" s="173"/>
      <c r="J15" s="152"/>
      <c r="K15" s="173"/>
      <c r="L15" s="182"/>
      <c r="M15" s="153"/>
      <c r="N15" s="153"/>
      <c r="O15" s="149"/>
      <c r="P15" s="166"/>
      <c r="Q15" s="154"/>
      <c r="R15" s="131" t="str">
        <f>IF(H15="Standalone","Standalone",IF(IFERROR(VLOOKUP(S15,'3-Paired Controllers &amp; Devices'!$A:$C,3,FALSE),"Error")&lt;&gt;"","No","Yes"))</f>
        <v>No</v>
      </c>
      <c r="S15" s="132" t="str">
        <f t="shared" si="1"/>
        <v/>
      </c>
    </row>
    <row r="16" spans="1:19" s="155" customFormat="1" x14ac:dyDescent="0.25">
      <c r="A16" s="147" t="str">
        <f t="shared" ca="1" si="0"/>
        <v/>
      </c>
      <c r="B16" s="173"/>
      <c r="C16" s="185"/>
      <c r="D16" s="148"/>
      <c r="E16" s="149"/>
      <c r="F16" s="150"/>
      <c r="G16" s="151"/>
      <c r="H16" s="152"/>
      <c r="I16" s="173"/>
      <c r="J16" s="152"/>
      <c r="K16" s="173"/>
      <c r="L16" s="182"/>
      <c r="M16" s="153"/>
      <c r="N16" s="153"/>
      <c r="O16" s="149"/>
      <c r="P16" s="166"/>
      <c r="Q16" s="154"/>
      <c r="R16" s="131" t="str">
        <f>IF(H16="Standalone","Standalone",IF(IFERROR(VLOOKUP(S16,'3-Paired Controllers &amp; Devices'!$A:$C,3,FALSE),"Error")&lt;&gt;"","No","Yes"))</f>
        <v>No</v>
      </c>
      <c r="S16" s="132" t="str">
        <f t="shared" si="1"/>
        <v/>
      </c>
    </row>
    <row r="17" spans="1:19" s="155" customFormat="1" x14ac:dyDescent="0.25">
      <c r="A17" s="147" t="str">
        <f t="shared" ca="1" si="0"/>
        <v/>
      </c>
      <c r="B17" s="173"/>
      <c r="C17" s="185"/>
      <c r="D17" s="148"/>
      <c r="E17" s="149"/>
      <c r="F17" s="150"/>
      <c r="G17" s="151"/>
      <c r="H17" s="152"/>
      <c r="I17" s="173"/>
      <c r="J17" s="152"/>
      <c r="K17" s="173"/>
      <c r="L17" s="182"/>
      <c r="M17" s="153"/>
      <c r="N17" s="153"/>
      <c r="O17" s="149"/>
      <c r="P17" s="166"/>
      <c r="Q17" s="154"/>
      <c r="R17" s="131" t="str">
        <f>IF(H17="Standalone","Standalone",IF(IFERROR(VLOOKUP(S17,'3-Paired Controllers &amp; Devices'!$A:$C,3,FALSE),"Error")&lt;&gt;"","No","Yes"))</f>
        <v>No</v>
      </c>
      <c r="S17" s="132" t="str">
        <f t="shared" si="1"/>
        <v/>
      </c>
    </row>
    <row r="18" spans="1:19" s="155" customFormat="1" x14ac:dyDescent="0.25">
      <c r="A18" s="147" t="str">
        <f t="shared" ca="1" si="0"/>
        <v/>
      </c>
      <c r="B18" s="173"/>
      <c r="C18" s="185"/>
      <c r="D18" s="148"/>
      <c r="E18" s="149"/>
      <c r="F18" s="150"/>
      <c r="G18" s="151"/>
      <c r="H18" s="152"/>
      <c r="I18" s="173"/>
      <c r="J18" s="152"/>
      <c r="K18" s="173"/>
      <c r="L18" s="182"/>
      <c r="M18" s="153"/>
      <c r="N18" s="153"/>
      <c r="O18" s="149"/>
      <c r="P18" s="166"/>
      <c r="Q18" s="154"/>
      <c r="R18" s="131" t="str">
        <f>IF(H18="Standalone","Standalone",IF(IFERROR(VLOOKUP(S18,'3-Paired Controllers &amp; Devices'!$A:$C,3,FALSE),"Error")&lt;&gt;"","No","Yes"))</f>
        <v>No</v>
      </c>
      <c r="S18" s="132" t="str">
        <f t="shared" si="1"/>
        <v/>
      </c>
    </row>
    <row r="19" spans="1:19" s="155" customFormat="1" x14ac:dyDescent="0.25">
      <c r="A19" s="147" t="str">
        <f t="shared" ca="1" si="0"/>
        <v/>
      </c>
      <c r="B19" s="173"/>
      <c r="C19" s="185"/>
      <c r="D19" s="148"/>
      <c r="E19" s="149"/>
      <c r="F19" s="150"/>
      <c r="G19" s="151"/>
      <c r="H19" s="152"/>
      <c r="I19" s="173"/>
      <c r="J19" s="152"/>
      <c r="K19" s="173"/>
      <c r="L19" s="182"/>
      <c r="M19" s="153"/>
      <c r="N19" s="153"/>
      <c r="O19" s="149"/>
      <c r="P19" s="166"/>
      <c r="Q19" s="154"/>
      <c r="R19" s="131" t="str">
        <f>IF(H19="Standalone","Standalone",IF(IFERROR(VLOOKUP(S19,'3-Paired Controllers &amp; Devices'!$A:$C,3,FALSE),"Error")&lt;&gt;"","No","Yes"))</f>
        <v>No</v>
      </c>
      <c r="S19" s="132" t="str">
        <f t="shared" si="1"/>
        <v/>
      </c>
    </row>
    <row r="20" spans="1:19" s="155" customFormat="1" x14ac:dyDescent="0.25">
      <c r="A20" s="147" t="str">
        <f t="shared" ca="1" si="0"/>
        <v/>
      </c>
      <c r="B20" s="173"/>
      <c r="C20" s="185"/>
      <c r="D20" s="148"/>
      <c r="E20" s="149"/>
      <c r="F20" s="150"/>
      <c r="G20" s="151"/>
      <c r="H20" s="152"/>
      <c r="I20" s="173"/>
      <c r="J20" s="152"/>
      <c r="K20" s="173"/>
      <c r="L20" s="182"/>
      <c r="M20" s="153"/>
      <c r="N20" s="153"/>
      <c r="O20" s="149"/>
      <c r="P20" s="166"/>
      <c r="Q20" s="154"/>
      <c r="R20" s="131" t="str">
        <f>IF(H20="Standalone","Standalone",IF(IFERROR(VLOOKUP(S20,'3-Paired Controllers &amp; Devices'!$A:$C,3,FALSE),"Error")&lt;&gt;"","No","Yes"))</f>
        <v>No</v>
      </c>
      <c r="S20" s="132" t="str">
        <f t="shared" si="1"/>
        <v/>
      </c>
    </row>
    <row r="21" spans="1:19" s="155" customFormat="1" x14ac:dyDescent="0.25">
      <c r="A21" s="147" t="str">
        <f t="shared" ca="1" si="0"/>
        <v/>
      </c>
      <c r="B21" s="173"/>
      <c r="C21" s="185"/>
      <c r="D21" s="148"/>
      <c r="E21" s="149"/>
      <c r="F21" s="150"/>
      <c r="G21" s="151"/>
      <c r="H21" s="152"/>
      <c r="I21" s="173"/>
      <c r="J21" s="152"/>
      <c r="K21" s="173"/>
      <c r="L21" s="182"/>
      <c r="M21" s="153"/>
      <c r="N21" s="153"/>
      <c r="O21" s="149"/>
      <c r="P21" s="166"/>
      <c r="Q21" s="154"/>
      <c r="R21" s="131" t="str">
        <f>IF(H21="Standalone","Standalone",IF(IFERROR(VLOOKUP(S21,'3-Paired Controllers &amp; Devices'!$A:$C,3,FALSE),"Error")&lt;&gt;"","No","Yes"))</f>
        <v>No</v>
      </c>
      <c r="S21" s="132" t="str">
        <f t="shared" si="1"/>
        <v/>
      </c>
    </row>
    <row r="22" spans="1:19" s="155" customFormat="1" x14ac:dyDescent="0.25">
      <c r="A22" s="147" t="str">
        <f t="shared" ca="1" si="0"/>
        <v/>
      </c>
      <c r="B22" s="173"/>
      <c r="C22" s="185"/>
      <c r="D22" s="148"/>
      <c r="E22" s="149"/>
      <c r="F22" s="150"/>
      <c r="G22" s="151"/>
      <c r="H22" s="152"/>
      <c r="I22" s="173"/>
      <c r="J22" s="152"/>
      <c r="K22" s="173"/>
      <c r="L22" s="182"/>
      <c r="M22" s="153"/>
      <c r="N22" s="153"/>
      <c r="O22" s="149"/>
      <c r="P22" s="166"/>
      <c r="Q22" s="154"/>
      <c r="R22" s="131" t="str">
        <f>IF(H22="Standalone","Standalone",IF(IFERROR(VLOOKUP(S22,'3-Paired Controllers &amp; Devices'!$A:$C,3,FALSE),"Error")&lt;&gt;"","No","Yes"))</f>
        <v>No</v>
      </c>
      <c r="S22" s="132" t="str">
        <f t="shared" si="1"/>
        <v/>
      </c>
    </row>
    <row r="23" spans="1:19" s="155" customFormat="1" x14ac:dyDescent="0.25">
      <c r="A23" s="147" t="str">
        <f t="shared" ca="1" si="0"/>
        <v/>
      </c>
      <c r="B23" s="173"/>
      <c r="C23" s="185"/>
      <c r="D23" s="148"/>
      <c r="E23" s="149"/>
      <c r="F23" s="150"/>
      <c r="G23" s="151"/>
      <c r="H23" s="152"/>
      <c r="I23" s="173"/>
      <c r="J23" s="152"/>
      <c r="K23" s="173"/>
      <c r="L23" s="182"/>
      <c r="M23" s="153"/>
      <c r="N23" s="153"/>
      <c r="O23" s="149"/>
      <c r="P23" s="166"/>
      <c r="Q23" s="154"/>
      <c r="R23" s="131" t="str">
        <f>IF(H23="Standalone","Standalone",IF(IFERROR(VLOOKUP(S23,'3-Paired Controllers &amp; Devices'!$A:$C,3,FALSE),"Error")&lt;&gt;"","No","Yes"))</f>
        <v>No</v>
      </c>
      <c r="S23" s="132" t="str">
        <f t="shared" si="1"/>
        <v/>
      </c>
    </row>
    <row r="24" spans="1:19" s="155" customFormat="1" x14ac:dyDescent="0.25">
      <c r="A24" s="147" t="str">
        <f t="shared" ca="1" si="0"/>
        <v/>
      </c>
      <c r="B24" s="173"/>
      <c r="C24" s="185"/>
      <c r="D24" s="148"/>
      <c r="E24" s="149"/>
      <c r="F24" s="150"/>
      <c r="G24" s="151"/>
      <c r="H24" s="152"/>
      <c r="I24" s="173"/>
      <c r="J24" s="152"/>
      <c r="K24" s="173"/>
      <c r="L24" s="182"/>
      <c r="M24" s="153"/>
      <c r="N24" s="153"/>
      <c r="O24" s="149"/>
      <c r="P24" s="166"/>
      <c r="Q24" s="154"/>
      <c r="R24" s="131" t="str">
        <f>IF(H24="Standalone","Standalone",IF(IFERROR(VLOOKUP(S24,'3-Paired Controllers &amp; Devices'!$A:$C,3,FALSE),"Error")&lt;&gt;"","No","Yes"))</f>
        <v>No</v>
      </c>
      <c r="S24" s="132" t="str">
        <f t="shared" si="1"/>
        <v/>
      </c>
    </row>
    <row r="25" spans="1:19" s="155" customFormat="1" x14ac:dyDescent="0.25">
      <c r="A25" s="147" t="str">
        <f t="shared" ca="1" si="0"/>
        <v/>
      </c>
      <c r="B25" s="173"/>
      <c r="C25" s="185"/>
      <c r="D25" s="148"/>
      <c r="E25" s="149"/>
      <c r="F25" s="150"/>
      <c r="G25" s="151"/>
      <c r="H25" s="152"/>
      <c r="I25" s="173"/>
      <c r="J25" s="152"/>
      <c r="K25" s="173"/>
      <c r="L25" s="182"/>
      <c r="M25" s="153"/>
      <c r="N25" s="153"/>
      <c r="O25" s="149"/>
      <c r="P25" s="166"/>
      <c r="Q25" s="154"/>
      <c r="R25" s="131" t="str">
        <f>IF(H25="Standalone","Standalone",IF(IFERROR(VLOOKUP(S25,'3-Paired Controllers &amp; Devices'!$A:$C,3,FALSE),"Error")&lt;&gt;"","No","Yes"))</f>
        <v>No</v>
      </c>
      <c r="S25" s="132" t="str">
        <f t="shared" si="1"/>
        <v/>
      </c>
    </row>
    <row r="26" spans="1:19" s="155" customFormat="1" x14ac:dyDescent="0.25">
      <c r="A26" s="147" t="str">
        <f t="shared" ca="1" si="0"/>
        <v/>
      </c>
      <c r="B26" s="173"/>
      <c r="C26" s="185"/>
      <c r="D26" s="148"/>
      <c r="E26" s="149"/>
      <c r="F26" s="150"/>
      <c r="G26" s="151"/>
      <c r="H26" s="152"/>
      <c r="I26" s="173"/>
      <c r="J26" s="152"/>
      <c r="K26" s="173"/>
      <c r="L26" s="182"/>
      <c r="M26" s="153"/>
      <c r="N26" s="153"/>
      <c r="O26" s="149"/>
      <c r="P26" s="166"/>
      <c r="Q26" s="154"/>
      <c r="R26" s="131" t="str">
        <f>IF(H26="Standalone","Standalone",IF(IFERROR(VLOOKUP(S26,'3-Paired Controllers &amp; Devices'!$A:$C,3,FALSE),"Error")&lt;&gt;"","No","Yes"))</f>
        <v>No</v>
      </c>
      <c r="S26" s="132" t="str">
        <f t="shared" si="1"/>
        <v/>
      </c>
    </row>
    <row r="27" spans="1:19" s="155" customFormat="1" x14ac:dyDescent="0.25">
      <c r="A27" s="147" t="str">
        <f t="shared" ca="1" si="0"/>
        <v/>
      </c>
      <c r="B27" s="173"/>
      <c r="C27" s="185"/>
      <c r="D27" s="148"/>
      <c r="E27" s="149"/>
      <c r="F27" s="150"/>
      <c r="G27" s="151"/>
      <c r="H27" s="152"/>
      <c r="I27" s="173"/>
      <c r="J27" s="152"/>
      <c r="K27" s="173"/>
      <c r="L27" s="182"/>
      <c r="M27" s="153"/>
      <c r="N27" s="153"/>
      <c r="O27" s="149"/>
      <c r="P27" s="166"/>
      <c r="Q27" s="154"/>
      <c r="R27" s="131" t="str">
        <f>IF(H27="Standalone","Standalone",IF(IFERROR(VLOOKUP(S27,'3-Paired Controllers &amp; Devices'!$A:$C,3,FALSE),"Error")&lt;&gt;"","No","Yes"))</f>
        <v>No</v>
      </c>
      <c r="S27" s="132" t="str">
        <f t="shared" si="1"/>
        <v/>
      </c>
    </row>
    <row r="28" spans="1:19" s="155" customFormat="1" x14ac:dyDescent="0.25">
      <c r="A28" s="147" t="str">
        <f t="shared" ca="1" si="0"/>
        <v/>
      </c>
      <c r="B28" s="173"/>
      <c r="C28" s="185"/>
      <c r="D28" s="148"/>
      <c r="E28" s="149"/>
      <c r="F28" s="150"/>
      <c r="G28" s="151"/>
      <c r="H28" s="152"/>
      <c r="I28" s="173"/>
      <c r="J28" s="152"/>
      <c r="K28" s="173"/>
      <c r="L28" s="182"/>
      <c r="M28" s="153"/>
      <c r="N28" s="153"/>
      <c r="O28" s="149"/>
      <c r="P28" s="166"/>
      <c r="Q28" s="154"/>
      <c r="R28" s="131" t="str">
        <f>IF(H28="Standalone","Standalone",IF(IFERROR(VLOOKUP(S28,'3-Paired Controllers &amp; Devices'!$A:$C,3,FALSE),"Error")&lt;&gt;"","No","Yes"))</f>
        <v>No</v>
      </c>
      <c r="S28" s="132" t="str">
        <f t="shared" si="1"/>
        <v/>
      </c>
    </row>
    <row r="29" spans="1:19" s="155" customFormat="1" x14ac:dyDescent="0.25">
      <c r="A29" s="147" t="str">
        <f t="shared" ca="1" si="0"/>
        <v/>
      </c>
      <c r="B29" s="173"/>
      <c r="C29" s="185"/>
      <c r="D29" s="148"/>
      <c r="E29" s="149"/>
      <c r="F29" s="150"/>
      <c r="G29" s="151"/>
      <c r="H29" s="152"/>
      <c r="I29" s="173"/>
      <c r="J29" s="152"/>
      <c r="K29" s="173"/>
      <c r="L29" s="182"/>
      <c r="M29" s="153"/>
      <c r="N29" s="153"/>
      <c r="O29" s="149"/>
      <c r="P29" s="166"/>
      <c r="Q29" s="154"/>
      <c r="R29" s="131" t="str">
        <f>IF(H29="Standalone","Standalone",IF(IFERROR(VLOOKUP(S29,'3-Paired Controllers &amp; Devices'!$A:$C,3,FALSE),"Error")&lt;&gt;"","No","Yes"))</f>
        <v>No</v>
      </c>
      <c r="S29" s="132" t="str">
        <f t="shared" si="1"/>
        <v/>
      </c>
    </row>
    <row r="30" spans="1:19" s="155" customFormat="1" x14ac:dyDescent="0.25">
      <c r="A30" s="147" t="str">
        <f t="shared" ca="1" si="0"/>
        <v/>
      </c>
      <c r="B30" s="173"/>
      <c r="C30" s="185"/>
      <c r="D30" s="148"/>
      <c r="E30" s="149"/>
      <c r="F30" s="150"/>
      <c r="G30" s="151"/>
      <c r="H30" s="152"/>
      <c r="I30" s="173"/>
      <c r="J30" s="152"/>
      <c r="K30" s="173"/>
      <c r="L30" s="182"/>
      <c r="M30" s="153"/>
      <c r="N30" s="153"/>
      <c r="O30" s="149"/>
      <c r="P30" s="166"/>
      <c r="Q30" s="154"/>
      <c r="R30" s="131" t="str">
        <f>IF(H30="Standalone","Standalone",IF(IFERROR(VLOOKUP(S30,'3-Paired Controllers &amp; Devices'!$A:$C,3,FALSE),"Error")&lt;&gt;"","No","Yes"))</f>
        <v>No</v>
      </c>
      <c r="S30" s="132" t="str">
        <f t="shared" si="1"/>
        <v/>
      </c>
    </row>
    <row r="31" spans="1:19" s="155" customFormat="1" x14ac:dyDescent="0.25">
      <c r="A31" s="147" t="str">
        <f t="shared" ca="1" si="0"/>
        <v/>
      </c>
      <c r="B31" s="173"/>
      <c r="C31" s="185"/>
      <c r="D31" s="148"/>
      <c r="E31" s="149"/>
      <c r="F31" s="150"/>
      <c r="G31" s="151"/>
      <c r="H31" s="152"/>
      <c r="I31" s="173"/>
      <c r="J31" s="152"/>
      <c r="K31" s="173"/>
      <c r="L31" s="182"/>
      <c r="M31" s="153"/>
      <c r="N31" s="153"/>
      <c r="O31" s="149"/>
      <c r="P31" s="166"/>
      <c r="Q31" s="154"/>
      <c r="R31" s="131" t="str">
        <f>IF(H31="Standalone","Standalone",IF(IFERROR(VLOOKUP(S31,'3-Paired Controllers &amp; Devices'!$A:$C,3,FALSE),"Error")&lt;&gt;"","No","Yes"))</f>
        <v>No</v>
      </c>
      <c r="S31" s="132" t="str">
        <f t="shared" si="1"/>
        <v/>
      </c>
    </row>
    <row r="32" spans="1:19" s="155" customFormat="1" x14ac:dyDescent="0.25">
      <c r="A32" s="147" t="str">
        <f t="shared" ca="1" si="0"/>
        <v/>
      </c>
      <c r="B32" s="173"/>
      <c r="C32" s="185"/>
      <c r="D32" s="148"/>
      <c r="E32" s="149"/>
      <c r="F32" s="150"/>
      <c r="G32" s="151"/>
      <c r="H32" s="152"/>
      <c r="I32" s="173"/>
      <c r="J32" s="152"/>
      <c r="K32" s="173"/>
      <c r="L32" s="182"/>
      <c r="M32" s="153"/>
      <c r="N32" s="153"/>
      <c r="O32" s="149"/>
      <c r="P32" s="166"/>
      <c r="Q32" s="154"/>
      <c r="R32" s="131" t="str">
        <f>IF(H32="Standalone","Standalone",IF(IFERROR(VLOOKUP(S32,'3-Paired Controllers &amp; Devices'!$A:$C,3,FALSE),"Error")&lt;&gt;"","No","Yes"))</f>
        <v>No</v>
      </c>
      <c r="S32" s="132" t="str">
        <f t="shared" si="1"/>
        <v/>
      </c>
    </row>
    <row r="33" spans="1:19" s="155" customFormat="1" x14ac:dyDescent="0.25">
      <c r="A33" s="147" t="str">
        <f t="shared" ca="1" si="0"/>
        <v/>
      </c>
      <c r="B33" s="173"/>
      <c r="C33" s="185"/>
      <c r="D33" s="148"/>
      <c r="E33" s="149"/>
      <c r="F33" s="150"/>
      <c r="G33" s="151"/>
      <c r="H33" s="152"/>
      <c r="I33" s="173"/>
      <c r="J33" s="152"/>
      <c r="K33" s="173"/>
      <c r="L33" s="182"/>
      <c r="M33" s="153"/>
      <c r="N33" s="153"/>
      <c r="O33" s="149"/>
      <c r="P33" s="166"/>
      <c r="Q33" s="154"/>
      <c r="R33" s="131" t="str">
        <f>IF(H33="Standalone","Standalone",IF(IFERROR(VLOOKUP(S33,'3-Paired Controllers &amp; Devices'!$A:$C,3,FALSE),"Error")&lt;&gt;"","No","Yes"))</f>
        <v>No</v>
      </c>
      <c r="S33" s="132" t="str">
        <f t="shared" si="1"/>
        <v/>
      </c>
    </row>
    <row r="34" spans="1:19" s="155" customFormat="1" x14ac:dyDescent="0.25">
      <c r="A34" s="147" t="str">
        <f t="shared" ca="1" si="0"/>
        <v/>
      </c>
      <c r="B34" s="173"/>
      <c r="C34" s="185"/>
      <c r="D34" s="148"/>
      <c r="E34" s="149"/>
      <c r="F34" s="150"/>
      <c r="G34" s="151"/>
      <c r="H34" s="152"/>
      <c r="I34" s="173"/>
      <c r="J34" s="152"/>
      <c r="K34" s="173"/>
      <c r="L34" s="182"/>
      <c r="M34" s="153"/>
      <c r="N34" s="153"/>
      <c r="O34" s="149"/>
      <c r="P34" s="166"/>
      <c r="Q34" s="154"/>
      <c r="R34" s="131" t="str">
        <f>IF(H34="Standalone","Standalone",IF(IFERROR(VLOOKUP(S34,'3-Paired Controllers &amp; Devices'!$A:$C,3,FALSE),"Error")&lt;&gt;"","No","Yes"))</f>
        <v>No</v>
      </c>
      <c r="S34" s="132" t="str">
        <f t="shared" si="1"/>
        <v/>
      </c>
    </row>
    <row r="35" spans="1:19" s="155" customFormat="1" x14ac:dyDescent="0.25">
      <c r="A35" s="147" t="str">
        <f t="shared" ca="1" si="0"/>
        <v/>
      </c>
      <c r="B35" s="173"/>
      <c r="C35" s="185"/>
      <c r="D35" s="148"/>
      <c r="E35" s="149"/>
      <c r="F35" s="150"/>
      <c r="G35" s="151"/>
      <c r="H35" s="152"/>
      <c r="I35" s="173"/>
      <c r="J35" s="152"/>
      <c r="K35" s="173"/>
      <c r="L35" s="182"/>
      <c r="M35" s="153"/>
      <c r="N35" s="153"/>
      <c r="O35" s="149"/>
      <c r="P35" s="166"/>
      <c r="Q35" s="154"/>
      <c r="R35" s="131" t="str">
        <f>IF(H35="Standalone","Standalone",IF(IFERROR(VLOOKUP(S35,'3-Paired Controllers &amp; Devices'!$A:$C,3,FALSE),"Error")&lt;&gt;"","No","Yes"))</f>
        <v>No</v>
      </c>
      <c r="S35" s="132" t="str">
        <f t="shared" si="1"/>
        <v/>
      </c>
    </row>
    <row r="36" spans="1:19" s="155" customFormat="1" x14ac:dyDescent="0.25">
      <c r="A36" s="147" t="str">
        <f t="shared" ca="1" si="0"/>
        <v/>
      </c>
      <c r="B36" s="173"/>
      <c r="C36" s="185"/>
      <c r="D36" s="148"/>
      <c r="E36" s="149"/>
      <c r="F36" s="150"/>
      <c r="G36" s="151"/>
      <c r="H36" s="152"/>
      <c r="I36" s="173"/>
      <c r="J36" s="152"/>
      <c r="K36" s="173"/>
      <c r="L36" s="182"/>
      <c r="M36" s="153"/>
      <c r="N36" s="153"/>
      <c r="O36" s="149"/>
      <c r="P36" s="166"/>
      <c r="Q36" s="154"/>
      <c r="R36" s="131" t="str">
        <f>IF(H36="Standalone","Standalone",IF(IFERROR(VLOOKUP(S36,'3-Paired Controllers &amp; Devices'!$A:$C,3,FALSE),"Error")&lt;&gt;"","No","Yes"))</f>
        <v>No</v>
      </c>
      <c r="S36" s="132" t="str">
        <f t="shared" si="1"/>
        <v/>
      </c>
    </row>
    <row r="37" spans="1:19" s="155" customFormat="1" x14ac:dyDescent="0.25">
      <c r="A37" s="147" t="str">
        <f t="shared" ca="1" si="0"/>
        <v/>
      </c>
      <c r="B37" s="173"/>
      <c r="C37" s="185"/>
      <c r="D37" s="148"/>
      <c r="E37" s="149"/>
      <c r="F37" s="150"/>
      <c r="G37" s="151"/>
      <c r="H37" s="152"/>
      <c r="I37" s="173"/>
      <c r="J37" s="152"/>
      <c r="K37" s="173"/>
      <c r="L37" s="182"/>
      <c r="M37" s="153"/>
      <c r="N37" s="153"/>
      <c r="O37" s="149"/>
      <c r="P37" s="166"/>
      <c r="Q37" s="154"/>
      <c r="R37" s="131" t="str">
        <f>IF(H37="Standalone","Standalone",IF(IFERROR(VLOOKUP(S37,'3-Paired Controllers &amp; Devices'!$A:$C,3,FALSE),"Error")&lt;&gt;"","No","Yes"))</f>
        <v>No</v>
      </c>
      <c r="S37" s="132" t="str">
        <f t="shared" si="1"/>
        <v/>
      </c>
    </row>
    <row r="38" spans="1:19" s="155" customFormat="1" x14ac:dyDescent="0.25">
      <c r="A38" s="147" t="str">
        <f t="shared" ca="1" si="0"/>
        <v/>
      </c>
      <c r="B38" s="173"/>
      <c r="C38" s="185"/>
      <c r="D38" s="148"/>
      <c r="E38" s="149"/>
      <c r="F38" s="150"/>
      <c r="G38" s="151"/>
      <c r="H38" s="152"/>
      <c r="I38" s="173"/>
      <c r="J38" s="152"/>
      <c r="K38" s="173"/>
      <c r="L38" s="182"/>
      <c r="M38" s="153"/>
      <c r="N38" s="153"/>
      <c r="O38" s="149"/>
      <c r="P38" s="166"/>
      <c r="Q38" s="154"/>
      <c r="R38" s="131" t="str">
        <f>IF(H38="Standalone","Standalone",IF(IFERROR(VLOOKUP(S38,'3-Paired Controllers &amp; Devices'!$A:$C,3,FALSE),"Error")&lt;&gt;"","No","Yes"))</f>
        <v>No</v>
      </c>
      <c r="S38" s="132" t="str">
        <f t="shared" si="1"/>
        <v/>
      </c>
    </row>
    <row r="39" spans="1:19" s="155" customFormat="1" x14ac:dyDescent="0.25">
      <c r="A39" s="147" t="str">
        <f t="shared" ca="1" si="0"/>
        <v/>
      </c>
      <c r="B39" s="173"/>
      <c r="C39" s="185"/>
      <c r="D39" s="148"/>
      <c r="E39" s="149"/>
      <c r="F39" s="150"/>
      <c r="G39" s="151"/>
      <c r="H39" s="152"/>
      <c r="I39" s="173"/>
      <c r="J39" s="152"/>
      <c r="K39" s="173"/>
      <c r="L39" s="182"/>
      <c r="M39" s="153"/>
      <c r="N39" s="153"/>
      <c r="O39" s="149"/>
      <c r="P39" s="166"/>
      <c r="Q39" s="154"/>
      <c r="R39" s="131" t="str">
        <f>IF(H39="Standalone","Standalone",IF(IFERROR(VLOOKUP(S39,'3-Paired Controllers &amp; Devices'!$A:$C,3,FALSE),"Error")&lt;&gt;"","No","Yes"))</f>
        <v>No</v>
      </c>
      <c r="S39" s="132" t="str">
        <f t="shared" si="1"/>
        <v/>
      </c>
    </row>
    <row r="40" spans="1:19" s="155" customFormat="1" x14ac:dyDescent="0.25">
      <c r="A40" s="147" t="str">
        <f t="shared" ca="1" si="0"/>
        <v/>
      </c>
      <c r="B40" s="173"/>
      <c r="C40" s="185"/>
      <c r="D40" s="148"/>
      <c r="E40" s="149"/>
      <c r="F40" s="150"/>
      <c r="G40" s="151"/>
      <c r="H40" s="152"/>
      <c r="I40" s="173"/>
      <c r="J40" s="152"/>
      <c r="K40" s="173"/>
      <c r="L40" s="182"/>
      <c r="M40" s="153"/>
      <c r="N40" s="153"/>
      <c r="O40" s="149"/>
      <c r="P40" s="166"/>
      <c r="Q40" s="154"/>
      <c r="R40" s="131" t="str">
        <f>IF(H40="Standalone","Standalone",IF(IFERROR(VLOOKUP(S40,'3-Paired Controllers &amp; Devices'!$A:$C,3,FALSE),"Error")&lt;&gt;"","No","Yes"))</f>
        <v>No</v>
      </c>
      <c r="S40" s="132" t="str">
        <f t="shared" si="1"/>
        <v/>
      </c>
    </row>
    <row r="41" spans="1:19" s="155" customFormat="1" x14ac:dyDescent="0.25">
      <c r="A41" s="147" t="str">
        <f t="shared" ca="1" si="0"/>
        <v/>
      </c>
      <c r="B41" s="173"/>
      <c r="C41" s="185"/>
      <c r="D41" s="148"/>
      <c r="E41" s="149"/>
      <c r="F41" s="150"/>
      <c r="G41" s="151"/>
      <c r="H41" s="152"/>
      <c r="I41" s="173"/>
      <c r="J41" s="152"/>
      <c r="K41" s="173"/>
      <c r="L41" s="182"/>
      <c r="M41" s="153"/>
      <c r="N41" s="153"/>
      <c r="O41" s="149"/>
      <c r="P41" s="166"/>
      <c r="Q41" s="154"/>
      <c r="R41" s="131" t="str">
        <f>IF(H41="Standalone","Standalone",IF(IFERROR(VLOOKUP(S41,'3-Paired Controllers &amp; Devices'!$A:$C,3,FALSE),"Error")&lt;&gt;"","No","Yes"))</f>
        <v>No</v>
      </c>
      <c r="S41" s="132" t="str">
        <f t="shared" si="1"/>
        <v/>
      </c>
    </row>
    <row r="42" spans="1:19" s="155" customFormat="1" x14ac:dyDescent="0.25">
      <c r="A42" s="147" t="str">
        <f t="shared" ca="1" si="0"/>
        <v/>
      </c>
      <c r="B42" s="173"/>
      <c r="C42" s="185"/>
      <c r="D42" s="148"/>
      <c r="E42" s="149"/>
      <c r="F42" s="150"/>
      <c r="G42" s="151"/>
      <c r="H42" s="152"/>
      <c r="I42" s="173"/>
      <c r="J42" s="152"/>
      <c r="K42" s="173"/>
      <c r="L42" s="182"/>
      <c r="M42" s="153"/>
      <c r="N42" s="153"/>
      <c r="O42" s="149"/>
      <c r="P42" s="166"/>
      <c r="Q42" s="154"/>
      <c r="R42" s="131" t="str">
        <f>IF(H42="Standalone","Standalone",IF(IFERROR(VLOOKUP(S42,'3-Paired Controllers &amp; Devices'!$A:$C,3,FALSE),"Error")&lt;&gt;"","No","Yes"))</f>
        <v>No</v>
      </c>
      <c r="S42" s="132" t="str">
        <f t="shared" si="1"/>
        <v/>
      </c>
    </row>
    <row r="43" spans="1:19" s="155" customFormat="1" x14ac:dyDescent="0.25">
      <c r="A43" s="147" t="str">
        <f t="shared" ca="1" si="0"/>
        <v/>
      </c>
      <c r="B43" s="173"/>
      <c r="C43" s="185"/>
      <c r="D43" s="148"/>
      <c r="E43" s="149"/>
      <c r="F43" s="150"/>
      <c r="G43" s="151"/>
      <c r="H43" s="152"/>
      <c r="I43" s="173"/>
      <c r="J43" s="152"/>
      <c r="K43" s="173"/>
      <c r="L43" s="182"/>
      <c r="M43" s="153"/>
      <c r="N43" s="153"/>
      <c r="O43" s="149"/>
      <c r="P43" s="166"/>
      <c r="Q43" s="154"/>
      <c r="R43" s="131" t="str">
        <f>IF(H43="Standalone","Standalone",IF(IFERROR(VLOOKUP(S43,'3-Paired Controllers &amp; Devices'!$A:$C,3,FALSE),"Error")&lt;&gt;"","No","Yes"))</f>
        <v>No</v>
      </c>
      <c r="S43" s="132" t="str">
        <f t="shared" si="1"/>
        <v/>
      </c>
    </row>
    <row r="44" spans="1:19" s="155" customFormat="1" x14ac:dyDescent="0.25">
      <c r="A44" s="147" t="str">
        <f t="shared" ca="1" si="0"/>
        <v/>
      </c>
      <c r="B44" s="173"/>
      <c r="C44" s="185"/>
      <c r="D44" s="148"/>
      <c r="E44" s="149"/>
      <c r="F44" s="150"/>
      <c r="G44" s="151"/>
      <c r="H44" s="152"/>
      <c r="I44" s="173"/>
      <c r="J44" s="152"/>
      <c r="K44" s="173"/>
      <c r="L44" s="182"/>
      <c r="M44" s="153"/>
      <c r="N44" s="153"/>
      <c r="O44" s="149"/>
      <c r="P44" s="166"/>
      <c r="Q44" s="154"/>
      <c r="R44" s="131" t="str">
        <f>IF(H44="Standalone","Standalone",IF(IFERROR(VLOOKUP(S44,'3-Paired Controllers &amp; Devices'!$A:$C,3,FALSE),"Error")&lt;&gt;"","No","Yes"))</f>
        <v>No</v>
      </c>
      <c r="S44" s="132" t="str">
        <f t="shared" si="1"/>
        <v/>
      </c>
    </row>
    <row r="45" spans="1:19" s="155" customFormat="1" x14ac:dyDescent="0.25">
      <c r="A45" s="147" t="str">
        <f t="shared" ca="1" si="0"/>
        <v/>
      </c>
      <c r="B45" s="173"/>
      <c r="C45" s="185"/>
      <c r="D45" s="148"/>
      <c r="E45" s="149"/>
      <c r="F45" s="150"/>
      <c r="G45" s="151"/>
      <c r="H45" s="152"/>
      <c r="I45" s="173"/>
      <c r="J45" s="152"/>
      <c r="K45" s="173"/>
      <c r="L45" s="182"/>
      <c r="M45" s="153"/>
      <c r="N45" s="153"/>
      <c r="O45" s="149"/>
      <c r="P45" s="166"/>
      <c r="Q45" s="154"/>
      <c r="R45" s="131" t="str">
        <f>IF(H45="Standalone","Standalone",IF(IFERROR(VLOOKUP(S45,'3-Paired Controllers &amp; Devices'!$A:$C,3,FALSE),"Error")&lt;&gt;"","No","Yes"))</f>
        <v>No</v>
      </c>
      <c r="S45" s="132" t="str">
        <f t="shared" si="1"/>
        <v/>
      </c>
    </row>
    <row r="46" spans="1:19" s="155" customFormat="1" x14ac:dyDescent="0.25">
      <c r="A46" s="147" t="str">
        <f t="shared" ca="1" si="0"/>
        <v/>
      </c>
      <c r="B46" s="173"/>
      <c r="C46" s="185"/>
      <c r="D46" s="148"/>
      <c r="E46" s="149"/>
      <c r="F46" s="150"/>
      <c r="G46" s="151"/>
      <c r="H46" s="152"/>
      <c r="I46" s="173"/>
      <c r="J46" s="152"/>
      <c r="K46" s="173"/>
      <c r="L46" s="182"/>
      <c r="M46" s="153"/>
      <c r="N46" s="153"/>
      <c r="O46" s="149"/>
      <c r="P46" s="166"/>
      <c r="Q46" s="154"/>
      <c r="R46" s="131" t="str">
        <f>IF(H46="Standalone","Standalone",IF(IFERROR(VLOOKUP(S46,'3-Paired Controllers &amp; Devices'!$A:$C,3,FALSE),"Error")&lt;&gt;"","No","Yes"))</f>
        <v>No</v>
      </c>
      <c r="S46" s="132" t="str">
        <f t="shared" si="1"/>
        <v/>
      </c>
    </row>
    <row r="47" spans="1:19" s="155" customFormat="1" x14ac:dyDescent="0.25">
      <c r="A47" s="147" t="str">
        <f t="shared" ca="1" si="0"/>
        <v/>
      </c>
      <c r="B47" s="173"/>
      <c r="C47" s="185"/>
      <c r="D47" s="148"/>
      <c r="E47" s="149"/>
      <c r="F47" s="150"/>
      <c r="G47" s="151"/>
      <c r="H47" s="152"/>
      <c r="I47" s="173"/>
      <c r="J47" s="152"/>
      <c r="K47" s="173"/>
      <c r="L47" s="182"/>
      <c r="M47" s="153"/>
      <c r="N47" s="153"/>
      <c r="O47" s="149"/>
      <c r="P47" s="166"/>
      <c r="Q47" s="154"/>
      <c r="R47" s="131" t="str">
        <f>IF(H47="Standalone","Standalone",IF(IFERROR(VLOOKUP(S47,'3-Paired Controllers &amp; Devices'!$A:$C,3,FALSE),"Error")&lt;&gt;"","No","Yes"))</f>
        <v>No</v>
      </c>
      <c r="S47" s="132" t="str">
        <f t="shared" si="1"/>
        <v/>
      </c>
    </row>
    <row r="48" spans="1:19" s="155" customFormat="1" x14ac:dyDescent="0.25">
      <c r="A48" s="147" t="str">
        <f t="shared" ca="1" si="0"/>
        <v/>
      </c>
      <c r="B48" s="173"/>
      <c r="C48" s="185"/>
      <c r="D48" s="148"/>
      <c r="E48" s="149"/>
      <c r="F48" s="150"/>
      <c r="G48" s="151"/>
      <c r="H48" s="152"/>
      <c r="I48" s="173"/>
      <c r="J48" s="152"/>
      <c r="K48" s="173"/>
      <c r="L48" s="182"/>
      <c r="M48" s="153"/>
      <c r="N48" s="153"/>
      <c r="O48" s="149"/>
      <c r="P48" s="166"/>
      <c r="Q48" s="154"/>
      <c r="R48" s="131" t="str">
        <f>IF(H48="Standalone","Standalone",IF(IFERROR(VLOOKUP(S48,'3-Paired Controllers &amp; Devices'!$A:$C,3,FALSE),"Error")&lt;&gt;"","No","Yes"))</f>
        <v>No</v>
      </c>
      <c r="S48" s="132" t="str">
        <f t="shared" si="1"/>
        <v/>
      </c>
    </row>
    <row r="49" spans="1:19" s="155" customFormat="1" x14ac:dyDescent="0.25">
      <c r="A49" s="147" t="str">
        <f t="shared" ca="1" si="0"/>
        <v/>
      </c>
      <c r="B49" s="173"/>
      <c r="C49" s="185"/>
      <c r="D49" s="148"/>
      <c r="E49" s="149"/>
      <c r="F49" s="150"/>
      <c r="G49" s="151"/>
      <c r="H49" s="152"/>
      <c r="I49" s="173"/>
      <c r="J49" s="152"/>
      <c r="K49" s="173"/>
      <c r="L49" s="182"/>
      <c r="M49" s="153"/>
      <c r="N49" s="153"/>
      <c r="O49" s="149"/>
      <c r="P49" s="166"/>
      <c r="Q49" s="154"/>
      <c r="R49" s="131" t="str">
        <f>IF(H49="Standalone","Standalone",IF(IFERROR(VLOOKUP(S49,'3-Paired Controllers &amp; Devices'!$A:$C,3,FALSE),"Error")&lt;&gt;"","No","Yes"))</f>
        <v>No</v>
      </c>
      <c r="S49" s="132" t="str">
        <f t="shared" si="1"/>
        <v/>
      </c>
    </row>
    <row r="50" spans="1:19" s="155" customFormat="1" x14ac:dyDescent="0.25">
      <c r="A50" s="147" t="str">
        <f t="shared" ca="1" si="0"/>
        <v/>
      </c>
      <c r="B50" s="173"/>
      <c r="C50" s="185"/>
      <c r="D50" s="148"/>
      <c r="E50" s="149"/>
      <c r="F50" s="150"/>
      <c r="G50" s="151"/>
      <c r="H50" s="152"/>
      <c r="I50" s="173"/>
      <c r="J50" s="152"/>
      <c r="K50" s="173"/>
      <c r="L50" s="182"/>
      <c r="M50" s="153"/>
      <c r="N50" s="153"/>
      <c r="O50" s="149"/>
      <c r="P50" s="166"/>
      <c r="Q50" s="154"/>
      <c r="R50" s="131" t="str">
        <f>IF(H50="Standalone","Standalone",IF(IFERROR(VLOOKUP(S50,'3-Paired Controllers &amp; Devices'!$A:$C,3,FALSE),"Error")&lt;&gt;"","No","Yes"))</f>
        <v>No</v>
      </c>
      <c r="S50" s="132" t="str">
        <f t="shared" si="1"/>
        <v/>
      </c>
    </row>
    <row r="51" spans="1:19" s="155" customFormat="1" x14ac:dyDescent="0.25">
      <c r="A51" s="147" t="str">
        <f t="shared" ca="1" si="0"/>
        <v/>
      </c>
      <c r="B51" s="173"/>
      <c r="C51" s="185"/>
      <c r="D51" s="148"/>
      <c r="E51" s="149"/>
      <c r="F51" s="150"/>
      <c r="G51" s="151"/>
      <c r="H51" s="152"/>
      <c r="I51" s="173"/>
      <c r="J51" s="152"/>
      <c r="K51" s="173"/>
      <c r="L51" s="182"/>
      <c r="M51" s="153"/>
      <c r="N51" s="153"/>
      <c r="O51" s="149"/>
      <c r="P51" s="166"/>
      <c r="Q51" s="154"/>
      <c r="R51" s="131" t="str">
        <f>IF(H51="Standalone","Standalone",IF(IFERROR(VLOOKUP(S51,'3-Paired Controllers &amp; Devices'!$A:$C,3,FALSE),"Error")&lt;&gt;"","No","Yes"))</f>
        <v>No</v>
      </c>
      <c r="S51" s="132" t="str">
        <f t="shared" si="1"/>
        <v/>
      </c>
    </row>
    <row r="52" spans="1:19" s="155" customFormat="1" x14ac:dyDescent="0.25">
      <c r="A52" s="147" t="str">
        <f t="shared" ca="1" si="0"/>
        <v/>
      </c>
      <c r="B52" s="173"/>
      <c r="C52" s="185"/>
      <c r="D52" s="148"/>
      <c r="E52" s="149"/>
      <c r="F52" s="150"/>
      <c r="G52" s="151"/>
      <c r="H52" s="152"/>
      <c r="I52" s="173"/>
      <c r="J52" s="152"/>
      <c r="K52" s="173"/>
      <c r="L52" s="182"/>
      <c r="M52" s="153"/>
      <c r="N52" s="153"/>
      <c r="O52" s="149"/>
      <c r="P52" s="166"/>
      <c r="Q52" s="154"/>
      <c r="R52" s="131" t="str">
        <f>IF(H52="Standalone","Standalone",IF(IFERROR(VLOOKUP(S52,'3-Paired Controllers &amp; Devices'!$A:$C,3,FALSE),"Error")&lt;&gt;"","No","Yes"))</f>
        <v>No</v>
      </c>
      <c r="S52" s="132" t="str">
        <f t="shared" si="1"/>
        <v/>
      </c>
    </row>
    <row r="53" spans="1:19" s="155" customFormat="1" x14ac:dyDescent="0.25">
      <c r="A53" s="147" t="str">
        <f t="shared" ca="1" si="0"/>
        <v/>
      </c>
      <c r="B53" s="173"/>
      <c r="C53" s="185"/>
      <c r="D53" s="148"/>
      <c r="E53" s="149"/>
      <c r="F53" s="150"/>
      <c r="G53" s="151"/>
      <c r="H53" s="152"/>
      <c r="I53" s="173"/>
      <c r="J53" s="152"/>
      <c r="K53" s="173"/>
      <c r="L53" s="182"/>
      <c r="M53" s="153"/>
      <c r="N53" s="153"/>
      <c r="O53" s="149"/>
      <c r="P53" s="166"/>
      <c r="Q53" s="154"/>
      <c r="R53" s="131" t="str">
        <f>IF(H53="Standalone","Standalone",IF(IFERROR(VLOOKUP(S53,'3-Paired Controllers &amp; Devices'!$A:$C,3,FALSE),"Error")&lt;&gt;"","No","Yes"))</f>
        <v>No</v>
      </c>
      <c r="S53" s="132" t="str">
        <f t="shared" si="1"/>
        <v/>
      </c>
    </row>
    <row r="54" spans="1:19" s="155" customFormat="1" x14ac:dyDescent="0.25">
      <c r="A54" s="147" t="str">
        <f t="shared" ca="1" si="0"/>
        <v/>
      </c>
      <c r="B54" s="173"/>
      <c r="C54" s="185"/>
      <c r="D54" s="148"/>
      <c r="E54" s="149"/>
      <c r="F54" s="150"/>
      <c r="G54" s="151"/>
      <c r="H54" s="152"/>
      <c r="I54" s="173"/>
      <c r="J54" s="152"/>
      <c r="K54" s="173"/>
      <c r="L54" s="182"/>
      <c r="M54" s="153"/>
      <c r="N54" s="153"/>
      <c r="O54" s="149"/>
      <c r="P54" s="166"/>
      <c r="Q54" s="154"/>
      <c r="R54" s="131" t="str">
        <f>IF(H54="Standalone","Standalone",IF(IFERROR(VLOOKUP(S54,'3-Paired Controllers &amp; Devices'!$A:$C,3,FALSE),"Error")&lt;&gt;"","No","Yes"))</f>
        <v>No</v>
      </c>
      <c r="S54" s="132" t="str">
        <f t="shared" si="1"/>
        <v/>
      </c>
    </row>
    <row r="55" spans="1:19" s="155" customFormat="1" x14ac:dyDescent="0.25">
      <c r="A55" s="147" t="str">
        <f t="shared" ca="1" si="0"/>
        <v/>
      </c>
      <c r="B55" s="173"/>
      <c r="C55" s="185"/>
      <c r="D55" s="148"/>
      <c r="E55" s="149"/>
      <c r="F55" s="150"/>
      <c r="G55" s="151"/>
      <c r="H55" s="152"/>
      <c r="I55" s="173"/>
      <c r="J55" s="152"/>
      <c r="K55" s="173"/>
      <c r="L55" s="182"/>
      <c r="M55" s="153"/>
      <c r="N55" s="153"/>
      <c r="O55" s="149"/>
      <c r="P55" s="166"/>
      <c r="Q55" s="154"/>
      <c r="R55" s="131" t="str">
        <f>IF(H55="Standalone","Standalone",IF(IFERROR(VLOOKUP(S55,'3-Paired Controllers &amp; Devices'!$A:$C,3,FALSE),"Error")&lt;&gt;"","No","Yes"))</f>
        <v>No</v>
      </c>
      <c r="S55" s="132" t="str">
        <f t="shared" si="1"/>
        <v/>
      </c>
    </row>
    <row r="56" spans="1:19" s="155" customFormat="1" x14ac:dyDescent="0.25">
      <c r="A56" s="147" t="str">
        <f t="shared" ca="1" si="0"/>
        <v/>
      </c>
      <c r="B56" s="173"/>
      <c r="C56" s="185"/>
      <c r="D56" s="148"/>
      <c r="E56" s="149"/>
      <c r="F56" s="150"/>
      <c r="G56" s="151"/>
      <c r="H56" s="152"/>
      <c r="I56" s="173"/>
      <c r="J56" s="152"/>
      <c r="K56" s="173"/>
      <c r="L56" s="182"/>
      <c r="M56" s="153"/>
      <c r="N56" s="153"/>
      <c r="O56" s="149"/>
      <c r="P56" s="166"/>
      <c r="Q56" s="154"/>
      <c r="R56" s="131" t="str">
        <f>IF(H56="Standalone","Standalone",IF(IFERROR(VLOOKUP(S56,'3-Paired Controllers &amp; Devices'!$A:$C,3,FALSE),"Error")&lt;&gt;"","No","Yes"))</f>
        <v>No</v>
      </c>
      <c r="S56" s="132" t="str">
        <f t="shared" si="1"/>
        <v/>
      </c>
    </row>
    <row r="57" spans="1:19" s="155" customFormat="1" x14ac:dyDescent="0.25">
      <c r="A57" s="147" t="str">
        <f t="shared" ca="1" si="0"/>
        <v/>
      </c>
      <c r="B57" s="173"/>
      <c r="C57" s="185"/>
      <c r="D57" s="148"/>
      <c r="E57" s="149"/>
      <c r="F57" s="150"/>
      <c r="G57" s="151"/>
      <c r="H57" s="152"/>
      <c r="I57" s="173"/>
      <c r="J57" s="152"/>
      <c r="K57" s="173"/>
      <c r="L57" s="182"/>
      <c r="M57" s="153"/>
      <c r="N57" s="153"/>
      <c r="O57" s="149"/>
      <c r="P57" s="166"/>
      <c r="Q57" s="154"/>
      <c r="R57" s="131" t="str">
        <f>IF(H57="Standalone","Standalone",IF(IFERROR(VLOOKUP(S57,'3-Paired Controllers &amp; Devices'!$A:$C,3,FALSE),"Error")&lt;&gt;"","No","Yes"))</f>
        <v>No</v>
      </c>
      <c r="S57" s="132" t="str">
        <f t="shared" si="1"/>
        <v/>
      </c>
    </row>
    <row r="58" spans="1:19" s="155" customFormat="1" x14ac:dyDescent="0.25">
      <c r="A58" s="147" t="str">
        <f t="shared" ca="1" si="0"/>
        <v/>
      </c>
      <c r="B58" s="173"/>
      <c r="C58" s="185"/>
      <c r="D58" s="148"/>
      <c r="E58" s="149"/>
      <c r="F58" s="150"/>
      <c r="G58" s="151"/>
      <c r="H58" s="152"/>
      <c r="I58" s="173"/>
      <c r="J58" s="152"/>
      <c r="K58" s="173"/>
      <c r="L58" s="182"/>
      <c r="M58" s="153"/>
      <c r="N58" s="153"/>
      <c r="O58" s="149"/>
      <c r="P58" s="166"/>
      <c r="Q58" s="154"/>
      <c r="R58" s="131" t="str">
        <f>IF(H58="Standalone","Standalone",IF(IFERROR(VLOOKUP(S58,'3-Paired Controllers &amp; Devices'!$A:$C,3,FALSE),"Error")&lt;&gt;"","No","Yes"))</f>
        <v>No</v>
      </c>
      <c r="S58" s="132" t="str">
        <f t="shared" si="1"/>
        <v/>
      </c>
    </row>
    <row r="59" spans="1:19" s="155" customFormat="1" x14ac:dyDescent="0.25">
      <c r="A59" s="147" t="str">
        <f t="shared" ca="1" si="0"/>
        <v/>
      </c>
      <c r="B59" s="173"/>
      <c r="C59" s="185"/>
      <c r="D59" s="148"/>
      <c r="E59" s="149"/>
      <c r="F59" s="150"/>
      <c r="G59" s="151"/>
      <c r="H59" s="152"/>
      <c r="I59" s="173"/>
      <c r="J59" s="152"/>
      <c r="K59" s="173"/>
      <c r="L59" s="182"/>
      <c r="M59" s="153"/>
      <c r="N59" s="153"/>
      <c r="O59" s="149"/>
      <c r="P59" s="166"/>
      <c r="Q59" s="154"/>
      <c r="R59" s="131" t="str">
        <f>IF(H59="Standalone","Standalone",IF(IFERROR(VLOOKUP(S59,'3-Paired Controllers &amp; Devices'!$A:$C,3,FALSE),"Error")&lt;&gt;"","No","Yes"))</f>
        <v>No</v>
      </c>
      <c r="S59" s="132" t="str">
        <f t="shared" si="1"/>
        <v/>
      </c>
    </row>
    <row r="60" spans="1:19" s="155" customFormat="1" x14ac:dyDescent="0.25">
      <c r="A60" s="147" t="str">
        <f t="shared" ca="1" si="0"/>
        <v/>
      </c>
      <c r="B60" s="173"/>
      <c r="C60" s="185"/>
      <c r="D60" s="148"/>
      <c r="E60" s="149"/>
      <c r="F60" s="150"/>
      <c r="G60" s="151"/>
      <c r="H60" s="152"/>
      <c r="I60" s="173"/>
      <c r="J60" s="152"/>
      <c r="K60" s="173"/>
      <c r="L60" s="182"/>
      <c r="M60" s="153"/>
      <c r="N60" s="153"/>
      <c r="O60" s="149"/>
      <c r="P60" s="166"/>
      <c r="Q60" s="154"/>
      <c r="R60" s="131" t="str">
        <f>IF(H60="Standalone","Standalone",IF(IFERROR(VLOOKUP(S60,'3-Paired Controllers &amp; Devices'!$A:$C,3,FALSE),"Error")&lt;&gt;"","No","Yes"))</f>
        <v>No</v>
      </c>
      <c r="S60" s="132" t="str">
        <f t="shared" si="1"/>
        <v/>
      </c>
    </row>
    <row r="61" spans="1:19" s="155" customFormat="1" x14ac:dyDescent="0.25">
      <c r="A61" s="147" t="str">
        <f t="shared" ca="1" si="0"/>
        <v/>
      </c>
      <c r="B61" s="173"/>
      <c r="C61" s="185"/>
      <c r="D61" s="148"/>
      <c r="E61" s="149"/>
      <c r="F61" s="150"/>
      <c r="G61" s="151"/>
      <c r="H61" s="152"/>
      <c r="I61" s="173"/>
      <c r="J61" s="152"/>
      <c r="K61" s="173"/>
      <c r="L61" s="182"/>
      <c r="M61" s="153"/>
      <c r="N61" s="153"/>
      <c r="O61" s="149"/>
      <c r="P61" s="166"/>
      <c r="Q61" s="154"/>
      <c r="R61" s="131" t="str">
        <f>IF(H61="Standalone","Standalone",IF(IFERROR(VLOOKUP(S61,'3-Paired Controllers &amp; Devices'!$A:$C,3,FALSE),"Error")&lt;&gt;"","No","Yes"))</f>
        <v>No</v>
      </c>
      <c r="S61" s="132" t="str">
        <f t="shared" si="1"/>
        <v/>
      </c>
    </row>
    <row r="62" spans="1:19" s="155" customFormat="1" x14ac:dyDescent="0.25">
      <c r="A62" s="147" t="str">
        <f t="shared" ca="1" si="0"/>
        <v/>
      </c>
      <c r="B62" s="173"/>
      <c r="C62" s="185"/>
      <c r="D62" s="148"/>
      <c r="E62" s="149"/>
      <c r="F62" s="150"/>
      <c r="G62" s="151"/>
      <c r="H62" s="152"/>
      <c r="I62" s="173"/>
      <c r="J62" s="152"/>
      <c r="K62" s="173"/>
      <c r="L62" s="182"/>
      <c r="M62" s="153"/>
      <c r="N62" s="153"/>
      <c r="O62" s="149"/>
      <c r="P62" s="166"/>
      <c r="Q62" s="154"/>
      <c r="R62" s="131" t="str">
        <f>IF(H62="Standalone","Standalone",IF(IFERROR(VLOOKUP(S62,'3-Paired Controllers &amp; Devices'!$A:$C,3,FALSE),"Error")&lt;&gt;"","No","Yes"))</f>
        <v>No</v>
      </c>
      <c r="S62" s="132" t="str">
        <f t="shared" si="1"/>
        <v/>
      </c>
    </row>
    <row r="63" spans="1:19" s="155" customFormat="1" x14ac:dyDescent="0.25">
      <c r="A63" s="147" t="str">
        <f t="shared" ca="1" si="0"/>
        <v/>
      </c>
      <c r="B63" s="173"/>
      <c r="C63" s="185"/>
      <c r="D63" s="148"/>
      <c r="E63" s="149"/>
      <c r="F63" s="150"/>
      <c r="G63" s="151"/>
      <c r="H63" s="152"/>
      <c r="I63" s="173"/>
      <c r="J63" s="152"/>
      <c r="K63" s="173"/>
      <c r="L63" s="182"/>
      <c r="M63" s="153"/>
      <c r="N63" s="153"/>
      <c r="O63" s="149"/>
      <c r="P63" s="166"/>
      <c r="Q63" s="154"/>
      <c r="R63" s="131" t="str">
        <f>IF(H63="Standalone","Standalone",IF(IFERROR(VLOOKUP(S63,'3-Paired Controllers &amp; Devices'!$A:$C,3,FALSE),"Error")&lt;&gt;"","No","Yes"))</f>
        <v>No</v>
      </c>
      <c r="S63" s="132" t="str">
        <f t="shared" si="1"/>
        <v/>
      </c>
    </row>
    <row r="64" spans="1:19" s="155" customFormat="1" x14ac:dyDescent="0.25">
      <c r="A64" s="147" t="str">
        <f t="shared" ca="1" si="0"/>
        <v/>
      </c>
      <c r="B64" s="173"/>
      <c r="C64" s="185"/>
      <c r="D64" s="148"/>
      <c r="E64" s="149"/>
      <c r="F64" s="150"/>
      <c r="G64" s="151"/>
      <c r="H64" s="152"/>
      <c r="I64" s="173"/>
      <c r="J64" s="152"/>
      <c r="K64" s="173"/>
      <c r="L64" s="182"/>
      <c r="M64" s="153"/>
      <c r="N64" s="153"/>
      <c r="O64" s="149"/>
      <c r="P64" s="166"/>
      <c r="Q64" s="154"/>
      <c r="R64" s="131" t="str">
        <f>IF(H64="Standalone","Standalone",IF(IFERROR(VLOOKUP(S64,'3-Paired Controllers &amp; Devices'!$A:$C,3,FALSE),"Error")&lt;&gt;"","No","Yes"))</f>
        <v>No</v>
      </c>
      <c r="S64" s="132" t="str">
        <f t="shared" si="1"/>
        <v/>
      </c>
    </row>
    <row r="65" spans="1:19" s="155" customFormat="1" x14ac:dyDescent="0.25">
      <c r="A65" s="147" t="str">
        <f t="shared" ca="1" si="0"/>
        <v/>
      </c>
      <c r="B65" s="173"/>
      <c r="C65" s="185"/>
      <c r="D65" s="148"/>
      <c r="E65" s="149"/>
      <c r="F65" s="150"/>
      <c r="G65" s="151"/>
      <c r="H65" s="152"/>
      <c r="I65" s="173"/>
      <c r="J65" s="152"/>
      <c r="K65" s="173"/>
      <c r="L65" s="182"/>
      <c r="M65" s="153"/>
      <c r="N65" s="153"/>
      <c r="O65" s="149"/>
      <c r="P65" s="166"/>
      <c r="Q65" s="154"/>
      <c r="R65" s="131" t="str">
        <f>IF(H65="Standalone","Standalone",IF(IFERROR(VLOOKUP(S65,'3-Paired Controllers &amp; Devices'!$A:$C,3,FALSE),"Error")&lt;&gt;"","No","Yes"))</f>
        <v>No</v>
      </c>
      <c r="S65" s="132" t="str">
        <f t="shared" si="1"/>
        <v/>
      </c>
    </row>
    <row r="66" spans="1:19" s="155" customFormat="1" x14ac:dyDescent="0.25">
      <c r="A66" s="147" t="str">
        <f t="shared" ca="1" si="0"/>
        <v/>
      </c>
      <c r="B66" s="173"/>
      <c r="C66" s="185"/>
      <c r="D66" s="148"/>
      <c r="E66" s="149"/>
      <c r="F66" s="150"/>
      <c r="G66" s="151"/>
      <c r="H66" s="152"/>
      <c r="I66" s="173"/>
      <c r="J66" s="152"/>
      <c r="K66" s="173"/>
      <c r="L66" s="182"/>
      <c r="M66" s="153"/>
      <c r="N66" s="153"/>
      <c r="O66" s="149"/>
      <c r="P66" s="166"/>
      <c r="Q66" s="154"/>
      <c r="R66" s="131" t="str">
        <f>IF(H66="Standalone","Standalone",IF(IFERROR(VLOOKUP(S66,'3-Paired Controllers &amp; Devices'!$A:$C,3,FALSE),"Error")&lt;&gt;"","No","Yes"))</f>
        <v>No</v>
      </c>
      <c r="S66" s="132" t="str">
        <f t="shared" si="1"/>
        <v/>
      </c>
    </row>
    <row r="67" spans="1:19" s="155" customFormat="1" x14ac:dyDescent="0.25">
      <c r="A67" s="147" t="str">
        <f t="shared" ca="1" si="0"/>
        <v/>
      </c>
      <c r="B67" s="173"/>
      <c r="C67" s="185"/>
      <c r="D67" s="148"/>
      <c r="E67" s="149"/>
      <c r="F67" s="150"/>
      <c r="G67" s="151"/>
      <c r="H67" s="152"/>
      <c r="I67" s="173"/>
      <c r="J67" s="152"/>
      <c r="K67" s="173"/>
      <c r="L67" s="182"/>
      <c r="M67" s="153"/>
      <c r="N67" s="153"/>
      <c r="O67" s="149"/>
      <c r="P67" s="166"/>
      <c r="Q67" s="154"/>
      <c r="R67" s="131" t="str">
        <f>IF(H67="Standalone","Standalone",IF(IFERROR(VLOOKUP(S67,'3-Paired Controllers &amp; Devices'!$A:$C,3,FALSE),"Error")&lt;&gt;"","No","Yes"))</f>
        <v>No</v>
      </c>
      <c r="S67" s="132" t="str">
        <f t="shared" si="1"/>
        <v/>
      </c>
    </row>
    <row r="68" spans="1:19" s="155" customFormat="1" x14ac:dyDescent="0.25">
      <c r="A68" s="147" t="str">
        <f t="shared" ca="1" si="0"/>
        <v/>
      </c>
      <c r="B68" s="173"/>
      <c r="C68" s="185"/>
      <c r="D68" s="148"/>
      <c r="E68" s="149"/>
      <c r="F68" s="150"/>
      <c r="G68" s="151"/>
      <c r="H68" s="152"/>
      <c r="I68" s="173"/>
      <c r="J68" s="152"/>
      <c r="K68" s="173"/>
      <c r="L68" s="182"/>
      <c r="M68" s="153"/>
      <c r="N68" s="153"/>
      <c r="O68" s="149"/>
      <c r="P68" s="166"/>
      <c r="Q68" s="154"/>
      <c r="R68" s="131" t="str">
        <f>IF(H68="Standalone","Standalone",IF(IFERROR(VLOOKUP(S68,'3-Paired Controllers &amp; Devices'!$A:$C,3,FALSE),"Error")&lt;&gt;"","No","Yes"))</f>
        <v>No</v>
      </c>
      <c r="S68" s="132" t="str">
        <f t="shared" si="1"/>
        <v/>
      </c>
    </row>
    <row r="69" spans="1:19" s="155" customFormat="1" x14ac:dyDescent="0.25">
      <c r="A69" s="147" t="str">
        <f t="shared" ca="1" si="0"/>
        <v/>
      </c>
      <c r="B69" s="173"/>
      <c r="C69" s="185"/>
      <c r="D69" s="148"/>
      <c r="E69" s="149"/>
      <c r="F69" s="150"/>
      <c r="G69" s="151"/>
      <c r="H69" s="152"/>
      <c r="I69" s="173"/>
      <c r="J69" s="152"/>
      <c r="K69" s="173"/>
      <c r="L69" s="182"/>
      <c r="M69" s="153"/>
      <c r="N69" s="153"/>
      <c r="O69" s="149"/>
      <c r="P69" s="166"/>
      <c r="Q69" s="154"/>
      <c r="R69" s="131" t="str">
        <f>IF(H69="Standalone","Standalone",IF(IFERROR(VLOOKUP(S69,'3-Paired Controllers &amp; Devices'!$A:$C,3,FALSE),"Error")&lt;&gt;"","No","Yes"))</f>
        <v>No</v>
      </c>
      <c r="S69" s="132" t="str">
        <f t="shared" si="1"/>
        <v/>
      </c>
    </row>
    <row r="70" spans="1:19" s="155" customFormat="1" x14ac:dyDescent="0.25">
      <c r="A70" s="147" t="str">
        <f t="shared" ca="1" si="0"/>
        <v/>
      </c>
      <c r="B70" s="173"/>
      <c r="C70" s="185"/>
      <c r="D70" s="148"/>
      <c r="E70" s="149"/>
      <c r="F70" s="150"/>
      <c r="G70" s="151"/>
      <c r="H70" s="152"/>
      <c r="I70" s="173"/>
      <c r="J70" s="152"/>
      <c r="K70" s="173"/>
      <c r="L70" s="182"/>
      <c r="M70" s="153"/>
      <c r="N70" s="153"/>
      <c r="O70" s="149"/>
      <c r="P70" s="166"/>
      <c r="Q70" s="154"/>
      <c r="R70" s="131" t="str">
        <f>IF(H70="Standalone","Standalone",IF(IFERROR(VLOOKUP(S70,'3-Paired Controllers &amp; Devices'!$A:$C,3,FALSE),"Error")&lt;&gt;"","No","Yes"))</f>
        <v>No</v>
      </c>
      <c r="S70" s="132" t="str">
        <f t="shared" si="1"/>
        <v/>
      </c>
    </row>
    <row r="71" spans="1:19" s="155" customFormat="1" x14ac:dyDescent="0.25">
      <c r="A71" s="147" t="str">
        <f t="shared" ca="1" si="0"/>
        <v/>
      </c>
      <c r="B71" s="173"/>
      <c r="C71" s="185"/>
      <c r="D71" s="148"/>
      <c r="E71" s="149"/>
      <c r="F71" s="150"/>
      <c r="G71" s="151"/>
      <c r="H71" s="152"/>
      <c r="I71" s="173"/>
      <c r="J71" s="152"/>
      <c r="K71" s="173"/>
      <c r="L71" s="182"/>
      <c r="M71" s="153"/>
      <c r="N71" s="153"/>
      <c r="O71" s="149"/>
      <c r="P71" s="166"/>
      <c r="Q71" s="154"/>
      <c r="R71" s="131" t="str">
        <f>IF(H71="Standalone","Standalone",IF(IFERROR(VLOOKUP(S71,'3-Paired Controllers &amp; Devices'!$A:$C,3,FALSE),"Error")&lt;&gt;"","No","Yes"))</f>
        <v>No</v>
      </c>
      <c r="S71" s="132" t="str">
        <f t="shared" si="1"/>
        <v/>
      </c>
    </row>
    <row r="72" spans="1:19" s="155" customFormat="1" x14ac:dyDescent="0.25">
      <c r="A72" s="147" t="str">
        <f t="shared" ca="1" si="0"/>
        <v/>
      </c>
      <c r="B72" s="173"/>
      <c r="C72" s="185"/>
      <c r="D72" s="148"/>
      <c r="E72" s="149"/>
      <c r="F72" s="150"/>
      <c r="G72" s="151"/>
      <c r="H72" s="152"/>
      <c r="I72" s="173"/>
      <c r="J72" s="152"/>
      <c r="K72" s="173"/>
      <c r="L72" s="182"/>
      <c r="M72" s="153"/>
      <c r="N72" s="153"/>
      <c r="O72" s="149"/>
      <c r="P72" s="166"/>
      <c r="Q72" s="154"/>
      <c r="R72" s="131" t="str">
        <f>IF(H72="Standalone","Standalone",IF(IFERROR(VLOOKUP(S72,'3-Paired Controllers &amp; Devices'!$A:$C,3,FALSE),"Error")&lt;&gt;"","No","Yes"))</f>
        <v>No</v>
      </c>
      <c r="S72" s="132" t="str">
        <f t="shared" si="1"/>
        <v/>
      </c>
    </row>
    <row r="73" spans="1:19" s="155" customFormat="1" x14ac:dyDescent="0.25">
      <c r="A73" s="147" t="str">
        <f t="shared" ref="A73:A136" ca="1" si="2">IF(COUNTA(B73:Q73)=0,"",IF(TRIM(B73)="","Missing " &amp; B$8 &amp; " (col. B)",IF(LEN(TRIM(C73))&lt;&gt;18,"Invalid " &amp; C$8 &amp; " (col. C)",IF(AND(LEN(E73)=18,D73=""),"Missing " &amp; D$8 &amp; " (col. D)",IF(AND(OR(TRIM(D73)&lt;&gt;"",TRIM(E73)&lt;&gt;""),LEN(TRIM(E73))&lt;&gt;18),"Invalid " &amp; E$8 &amp; " (col. E)",IF(TRIM(F73)="","Missing " &amp; F$8 &amp; " (col. F)",IF(OR(G73&lt;DATEVALUE("1/1/2006"),G73&gt;TODAY()+60),"Invalid " &amp; G$8 &amp; " (col. G)",IF(LEFT(CELL("format",G73),1)&lt;&gt;"D",G$8&amp;" not in date format",IF(ISNA(VLOOKUP(H73,Lookup_Product_Type,1,FALSE)),"Invalid" &amp; H$8 &amp; " (col. H)",IF(TRIM(I73)="","Missing " &amp; I$8 &amp; " (col. I)",IF(ISNA(VLOOKUP(J73,Lookup_Yes_No,1,FALSE)),"Invalid value for " &amp; J$8 &amp; " (col. J)",IF(TRIM(L73)="","Missing " &amp; L$8 &amp; " (col. L)",IF(M73&lt;=0,"Invalid " &amp; M$8 &amp; " (col. M)",IF(OR(AND(H73="Standalone",N73&lt;=0),AND(H73&lt;&gt;"Standalone",N73&lt;&gt;"")),"Invalid " &amp; N$8 &amp;" (col. N)",IF(ISNA(VLOOKUP(O73,Lookup_Connection_Type,1,FALSE)),"Invalid value for " &amp; O$8 &amp; " (col. O)",IF(MOD(LEN(SUBSTITUTE(SUBSTITUTE(SUBSTITUTE(SUBSTITUTE(P73,",","")," ",""),";",""),CHAR(10),"")),12)&lt;&gt;0,"Invalid " &amp; P$8 &amp; " (col. P)",IF(AND(H73&lt;&gt;"Standalone",R73&lt;&gt;"Yes"),"Missing Base Controller  (see tabs 2 &amp; 3)","Complete")))))))))))))))))</f>
        <v/>
      </c>
      <c r="B73" s="173"/>
      <c r="C73" s="185"/>
      <c r="D73" s="148"/>
      <c r="E73" s="149"/>
      <c r="F73" s="150"/>
      <c r="G73" s="151"/>
      <c r="H73" s="152"/>
      <c r="I73" s="173"/>
      <c r="J73" s="152"/>
      <c r="K73" s="173"/>
      <c r="L73" s="182"/>
      <c r="M73" s="153"/>
      <c r="N73" s="153"/>
      <c r="O73" s="149"/>
      <c r="P73" s="166"/>
      <c r="Q73" s="154"/>
      <c r="R73" s="131" t="str">
        <f>IF(H73="Standalone","Standalone",IF(IFERROR(VLOOKUP(S73,'3-Paired Controllers &amp; Devices'!$A:$C,3,FALSE),"Error")&lt;&gt;"","No","Yes"))</f>
        <v>No</v>
      </c>
      <c r="S73" s="132" t="str">
        <f t="shared" si="1"/>
        <v/>
      </c>
    </row>
    <row r="74" spans="1:19" s="155" customFormat="1" x14ac:dyDescent="0.25">
      <c r="A74" s="147" t="str">
        <f t="shared" ca="1" si="2"/>
        <v/>
      </c>
      <c r="B74" s="173"/>
      <c r="C74" s="185"/>
      <c r="D74" s="148"/>
      <c r="E74" s="149"/>
      <c r="F74" s="150"/>
      <c r="G74" s="151"/>
      <c r="H74" s="152"/>
      <c r="I74" s="173"/>
      <c r="J74" s="152"/>
      <c r="K74" s="173"/>
      <c r="L74" s="182"/>
      <c r="M74" s="153"/>
      <c r="N74" s="153"/>
      <c r="O74" s="149"/>
      <c r="P74" s="166"/>
      <c r="Q74" s="154"/>
      <c r="R74" s="131" t="str">
        <f>IF(H74="Standalone","Standalone",IF(IFERROR(VLOOKUP(S74,'3-Paired Controllers &amp; Devices'!$A:$C,3,FALSE),"Error")&lt;&gt;"","No","Yes"))</f>
        <v>No</v>
      </c>
      <c r="S74" s="132" t="str">
        <f t="shared" ref="S74:S137" si="3">IF(H74="Standalone","N/A",I74&amp;IF(LEN(K74)&gt;0,", "&amp;K74,"")&amp;IF(LEN(L74)&gt;0,", "&amp;L74,""))</f>
        <v/>
      </c>
    </row>
    <row r="75" spans="1:19" s="155" customFormat="1" x14ac:dyDescent="0.25">
      <c r="A75" s="147" t="str">
        <f t="shared" ca="1" si="2"/>
        <v/>
      </c>
      <c r="B75" s="173"/>
      <c r="C75" s="185"/>
      <c r="D75" s="148"/>
      <c r="E75" s="149"/>
      <c r="F75" s="150"/>
      <c r="G75" s="151"/>
      <c r="H75" s="152"/>
      <c r="I75" s="173"/>
      <c r="J75" s="152"/>
      <c r="K75" s="173"/>
      <c r="L75" s="182"/>
      <c r="M75" s="153"/>
      <c r="N75" s="153"/>
      <c r="O75" s="149"/>
      <c r="P75" s="166"/>
      <c r="Q75" s="154"/>
      <c r="R75" s="131" t="str">
        <f>IF(H75="Standalone","Standalone",IF(IFERROR(VLOOKUP(S75,'3-Paired Controllers &amp; Devices'!$A:$C,3,FALSE),"Error")&lt;&gt;"","No","Yes"))</f>
        <v>No</v>
      </c>
      <c r="S75" s="132" t="str">
        <f t="shared" si="3"/>
        <v/>
      </c>
    </row>
    <row r="76" spans="1:19" s="155" customFormat="1" x14ac:dyDescent="0.25">
      <c r="A76" s="147" t="str">
        <f t="shared" ca="1" si="2"/>
        <v/>
      </c>
      <c r="B76" s="173"/>
      <c r="C76" s="185"/>
      <c r="D76" s="148"/>
      <c r="E76" s="149"/>
      <c r="F76" s="150"/>
      <c r="G76" s="151"/>
      <c r="H76" s="152"/>
      <c r="I76" s="173"/>
      <c r="J76" s="152"/>
      <c r="K76" s="173"/>
      <c r="L76" s="182"/>
      <c r="M76" s="153"/>
      <c r="N76" s="153"/>
      <c r="O76" s="149"/>
      <c r="P76" s="166"/>
      <c r="Q76" s="154"/>
      <c r="R76" s="131" t="str">
        <f>IF(H76="Standalone","Standalone",IF(IFERROR(VLOOKUP(S76,'3-Paired Controllers &amp; Devices'!$A:$C,3,FALSE),"Error")&lt;&gt;"","No","Yes"))</f>
        <v>No</v>
      </c>
      <c r="S76" s="132" t="str">
        <f t="shared" si="3"/>
        <v/>
      </c>
    </row>
    <row r="77" spans="1:19" s="155" customFormat="1" x14ac:dyDescent="0.25">
      <c r="A77" s="147" t="str">
        <f t="shared" ca="1" si="2"/>
        <v/>
      </c>
      <c r="B77" s="173"/>
      <c r="C77" s="185"/>
      <c r="D77" s="148"/>
      <c r="E77" s="149"/>
      <c r="F77" s="150"/>
      <c r="G77" s="151"/>
      <c r="H77" s="152"/>
      <c r="I77" s="173"/>
      <c r="J77" s="152"/>
      <c r="K77" s="173"/>
      <c r="L77" s="182"/>
      <c r="M77" s="153"/>
      <c r="N77" s="153"/>
      <c r="O77" s="149"/>
      <c r="P77" s="166"/>
      <c r="Q77" s="154"/>
      <c r="R77" s="131" t="str">
        <f>IF(H77="Standalone","Standalone",IF(IFERROR(VLOOKUP(S77,'3-Paired Controllers &amp; Devices'!$A:$C,3,FALSE),"Error")&lt;&gt;"","No","Yes"))</f>
        <v>No</v>
      </c>
      <c r="S77" s="132" t="str">
        <f t="shared" si="3"/>
        <v/>
      </c>
    </row>
    <row r="78" spans="1:19" s="155" customFormat="1" x14ac:dyDescent="0.25">
      <c r="A78" s="147" t="str">
        <f t="shared" ca="1" si="2"/>
        <v/>
      </c>
      <c r="B78" s="173"/>
      <c r="C78" s="185"/>
      <c r="D78" s="148"/>
      <c r="E78" s="149"/>
      <c r="F78" s="150"/>
      <c r="G78" s="151"/>
      <c r="H78" s="152"/>
      <c r="I78" s="173"/>
      <c r="J78" s="152"/>
      <c r="K78" s="173"/>
      <c r="L78" s="182"/>
      <c r="M78" s="153"/>
      <c r="N78" s="153"/>
      <c r="O78" s="149"/>
      <c r="P78" s="166"/>
      <c r="Q78" s="154"/>
      <c r="R78" s="131" t="str">
        <f>IF(H78="Standalone","Standalone",IF(IFERROR(VLOOKUP(S78,'3-Paired Controllers &amp; Devices'!$A:$C,3,FALSE),"Error")&lt;&gt;"","No","Yes"))</f>
        <v>No</v>
      </c>
      <c r="S78" s="132" t="str">
        <f t="shared" si="3"/>
        <v/>
      </c>
    </row>
    <row r="79" spans="1:19" s="155" customFormat="1" x14ac:dyDescent="0.25">
      <c r="A79" s="147" t="str">
        <f t="shared" ca="1" si="2"/>
        <v/>
      </c>
      <c r="B79" s="173"/>
      <c r="C79" s="185"/>
      <c r="D79" s="148"/>
      <c r="E79" s="149"/>
      <c r="F79" s="150"/>
      <c r="G79" s="151"/>
      <c r="H79" s="152"/>
      <c r="I79" s="173"/>
      <c r="J79" s="152"/>
      <c r="K79" s="173"/>
      <c r="L79" s="182"/>
      <c r="M79" s="153"/>
      <c r="N79" s="153"/>
      <c r="O79" s="149"/>
      <c r="P79" s="166"/>
      <c r="Q79" s="154"/>
      <c r="R79" s="131" t="str">
        <f>IF(H79="Standalone","Standalone",IF(IFERROR(VLOOKUP(S79,'3-Paired Controllers &amp; Devices'!$A:$C,3,FALSE),"Error")&lt;&gt;"","No","Yes"))</f>
        <v>No</v>
      </c>
      <c r="S79" s="132" t="str">
        <f t="shared" si="3"/>
        <v/>
      </c>
    </row>
    <row r="80" spans="1:19" s="155" customFormat="1" x14ac:dyDescent="0.25">
      <c r="A80" s="147" t="str">
        <f t="shared" ca="1" si="2"/>
        <v/>
      </c>
      <c r="B80" s="173"/>
      <c r="C80" s="185"/>
      <c r="D80" s="148"/>
      <c r="E80" s="149"/>
      <c r="F80" s="150"/>
      <c r="G80" s="151"/>
      <c r="H80" s="152"/>
      <c r="I80" s="173"/>
      <c r="J80" s="152"/>
      <c r="K80" s="173"/>
      <c r="L80" s="182"/>
      <c r="M80" s="153"/>
      <c r="N80" s="153"/>
      <c r="O80" s="149"/>
      <c r="P80" s="166"/>
      <c r="Q80" s="154"/>
      <c r="R80" s="131" t="str">
        <f>IF(H80="Standalone","Standalone",IF(IFERROR(VLOOKUP(S80,'3-Paired Controllers &amp; Devices'!$A:$C,3,FALSE),"Error")&lt;&gt;"","No","Yes"))</f>
        <v>No</v>
      </c>
      <c r="S80" s="132" t="str">
        <f t="shared" si="3"/>
        <v/>
      </c>
    </row>
    <row r="81" spans="1:19" s="155" customFormat="1" x14ac:dyDescent="0.25">
      <c r="A81" s="147" t="str">
        <f t="shared" ca="1" si="2"/>
        <v/>
      </c>
      <c r="B81" s="173"/>
      <c r="C81" s="185"/>
      <c r="D81" s="148"/>
      <c r="E81" s="149"/>
      <c r="F81" s="150"/>
      <c r="G81" s="151"/>
      <c r="H81" s="152"/>
      <c r="I81" s="173"/>
      <c r="J81" s="152"/>
      <c r="K81" s="173"/>
      <c r="L81" s="182"/>
      <c r="M81" s="153"/>
      <c r="N81" s="153"/>
      <c r="O81" s="149"/>
      <c r="P81" s="166"/>
      <c r="Q81" s="154"/>
      <c r="R81" s="131" t="str">
        <f>IF(H81="Standalone","Standalone",IF(IFERROR(VLOOKUP(S81,'3-Paired Controllers &amp; Devices'!$A:$C,3,FALSE),"Error")&lt;&gt;"","No","Yes"))</f>
        <v>No</v>
      </c>
      <c r="S81" s="132" t="str">
        <f t="shared" si="3"/>
        <v/>
      </c>
    </row>
    <row r="82" spans="1:19" s="155" customFormat="1" x14ac:dyDescent="0.25">
      <c r="A82" s="147" t="str">
        <f t="shared" ca="1" si="2"/>
        <v/>
      </c>
      <c r="B82" s="173"/>
      <c r="C82" s="185"/>
      <c r="D82" s="148"/>
      <c r="E82" s="149"/>
      <c r="F82" s="150"/>
      <c r="G82" s="151"/>
      <c r="H82" s="152"/>
      <c r="I82" s="173"/>
      <c r="J82" s="152"/>
      <c r="K82" s="173"/>
      <c r="L82" s="182"/>
      <c r="M82" s="153"/>
      <c r="N82" s="153"/>
      <c r="O82" s="149"/>
      <c r="P82" s="166"/>
      <c r="Q82" s="154"/>
      <c r="R82" s="131" t="str">
        <f>IF(H82="Standalone","Standalone",IF(IFERROR(VLOOKUP(S82,'3-Paired Controllers &amp; Devices'!$A:$C,3,FALSE),"Error")&lt;&gt;"","No","Yes"))</f>
        <v>No</v>
      </c>
      <c r="S82" s="132" t="str">
        <f t="shared" si="3"/>
        <v/>
      </c>
    </row>
    <row r="83" spans="1:19" s="155" customFormat="1" x14ac:dyDescent="0.25">
      <c r="A83" s="147" t="str">
        <f t="shared" ca="1" si="2"/>
        <v/>
      </c>
      <c r="B83" s="173"/>
      <c r="C83" s="185"/>
      <c r="D83" s="148"/>
      <c r="E83" s="149"/>
      <c r="F83" s="150"/>
      <c r="G83" s="151"/>
      <c r="H83" s="152"/>
      <c r="I83" s="173"/>
      <c r="J83" s="152"/>
      <c r="K83" s="173"/>
      <c r="L83" s="182"/>
      <c r="M83" s="153"/>
      <c r="N83" s="153"/>
      <c r="O83" s="149"/>
      <c r="P83" s="166"/>
      <c r="Q83" s="154"/>
      <c r="R83" s="131" t="str">
        <f>IF(H83="Standalone","Standalone",IF(IFERROR(VLOOKUP(S83,'3-Paired Controllers &amp; Devices'!$A:$C,3,FALSE),"Error")&lt;&gt;"","No","Yes"))</f>
        <v>No</v>
      </c>
      <c r="S83" s="132" t="str">
        <f t="shared" si="3"/>
        <v/>
      </c>
    </row>
    <row r="84" spans="1:19" s="155" customFormat="1" x14ac:dyDescent="0.25">
      <c r="A84" s="147" t="str">
        <f t="shared" ca="1" si="2"/>
        <v/>
      </c>
      <c r="B84" s="173"/>
      <c r="C84" s="185"/>
      <c r="D84" s="148"/>
      <c r="E84" s="149"/>
      <c r="F84" s="150"/>
      <c r="G84" s="151"/>
      <c r="H84" s="152"/>
      <c r="I84" s="173"/>
      <c r="J84" s="152"/>
      <c r="K84" s="173"/>
      <c r="L84" s="182"/>
      <c r="M84" s="153"/>
      <c r="N84" s="153"/>
      <c r="O84" s="149"/>
      <c r="P84" s="166"/>
      <c r="Q84" s="154"/>
      <c r="R84" s="131" t="str">
        <f>IF(H84="Standalone","Standalone",IF(IFERROR(VLOOKUP(S84,'3-Paired Controllers &amp; Devices'!$A:$C,3,FALSE),"Error")&lt;&gt;"","No","Yes"))</f>
        <v>No</v>
      </c>
      <c r="S84" s="132" t="str">
        <f t="shared" si="3"/>
        <v/>
      </c>
    </row>
    <row r="85" spans="1:19" s="155" customFormat="1" x14ac:dyDescent="0.25">
      <c r="A85" s="147" t="str">
        <f t="shared" ca="1" si="2"/>
        <v/>
      </c>
      <c r="B85" s="173"/>
      <c r="C85" s="185"/>
      <c r="D85" s="148"/>
      <c r="E85" s="149"/>
      <c r="F85" s="150"/>
      <c r="G85" s="151"/>
      <c r="H85" s="152"/>
      <c r="I85" s="173"/>
      <c r="J85" s="152"/>
      <c r="K85" s="173"/>
      <c r="L85" s="182"/>
      <c r="M85" s="153"/>
      <c r="N85" s="153"/>
      <c r="O85" s="149"/>
      <c r="P85" s="166"/>
      <c r="Q85" s="154"/>
      <c r="R85" s="131" t="str">
        <f>IF(H85="Standalone","Standalone",IF(IFERROR(VLOOKUP(S85,'3-Paired Controllers &amp; Devices'!$A:$C,3,FALSE),"Error")&lt;&gt;"","No","Yes"))</f>
        <v>No</v>
      </c>
      <c r="S85" s="132" t="str">
        <f t="shared" si="3"/>
        <v/>
      </c>
    </row>
    <row r="86" spans="1:19" s="155" customFormat="1" x14ac:dyDescent="0.25">
      <c r="A86" s="147" t="str">
        <f t="shared" ca="1" si="2"/>
        <v/>
      </c>
      <c r="B86" s="173"/>
      <c r="C86" s="185"/>
      <c r="D86" s="148"/>
      <c r="E86" s="149"/>
      <c r="F86" s="150"/>
      <c r="G86" s="151"/>
      <c r="H86" s="152"/>
      <c r="I86" s="173"/>
      <c r="J86" s="152"/>
      <c r="K86" s="173"/>
      <c r="L86" s="182"/>
      <c r="M86" s="153"/>
      <c r="N86" s="153"/>
      <c r="O86" s="149"/>
      <c r="P86" s="166"/>
      <c r="Q86" s="154"/>
      <c r="R86" s="131" t="str">
        <f>IF(H86="Standalone","Standalone",IF(IFERROR(VLOOKUP(S86,'3-Paired Controllers &amp; Devices'!$A:$C,3,FALSE),"Error")&lt;&gt;"","No","Yes"))</f>
        <v>No</v>
      </c>
      <c r="S86" s="132" t="str">
        <f t="shared" si="3"/>
        <v/>
      </c>
    </row>
    <row r="87" spans="1:19" s="155" customFormat="1" x14ac:dyDescent="0.25">
      <c r="A87" s="147" t="str">
        <f t="shared" ca="1" si="2"/>
        <v/>
      </c>
      <c r="B87" s="173"/>
      <c r="C87" s="185"/>
      <c r="D87" s="148"/>
      <c r="E87" s="149"/>
      <c r="F87" s="150"/>
      <c r="G87" s="151"/>
      <c r="H87" s="152"/>
      <c r="I87" s="173"/>
      <c r="J87" s="152"/>
      <c r="K87" s="173"/>
      <c r="L87" s="182"/>
      <c r="M87" s="153"/>
      <c r="N87" s="153"/>
      <c r="O87" s="149"/>
      <c r="P87" s="166"/>
      <c r="Q87" s="154"/>
      <c r="R87" s="131" t="str">
        <f>IF(H87="Standalone","Standalone",IF(IFERROR(VLOOKUP(S87,'3-Paired Controllers &amp; Devices'!$A:$C,3,FALSE),"Error")&lt;&gt;"","No","Yes"))</f>
        <v>No</v>
      </c>
      <c r="S87" s="132" t="str">
        <f t="shared" si="3"/>
        <v/>
      </c>
    </row>
    <row r="88" spans="1:19" s="155" customFormat="1" x14ac:dyDescent="0.25">
      <c r="A88" s="147" t="str">
        <f t="shared" ca="1" si="2"/>
        <v/>
      </c>
      <c r="B88" s="173"/>
      <c r="C88" s="185"/>
      <c r="D88" s="148"/>
      <c r="E88" s="149"/>
      <c r="F88" s="150"/>
      <c r="G88" s="151"/>
      <c r="H88" s="152"/>
      <c r="I88" s="173"/>
      <c r="J88" s="152"/>
      <c r="K88" s="173"/>
      <c r="L88" s="182"/>
      <c r="M88" s="153"/>
      <c r="N88" s="153"/>
      <c r="O88" s="149"/>
      <c r="P88" s="166"/>
      <c r="Q88" s="154"/>
      <c r="R88" s="131" t="str">
        <f>IF(H88="Standalone","Standalone",IF(IFERROR(VLOOKUP(S88,'3-Paired Controllers &amp; Devices'!$A:$C,3,FALSE),"Error")&lt;&gt;"","No","Yes"))</f>
        <v>No</v>
      </c>
      <c r="S88" s="132" t="str">
        <f t="shared" si="3"/>
        <v/>
      </c>
    </row>
    <row r="89" spans="1:19" s="155" customFormat="1" x14ac:dyDescent="0.25">
      <c r="A89" s="147" t="str">
        <f t="shared" ca="1" si="2"/>
        <v/>
      </c>
      <c r="B89" s="173"/>
      <c r="C89" s="185"/>
      <c r="D89" s="148"/>
      <c r="E89" s="149"/>
      <c r="F89" s="150"/>
      <c r="G89" s="151"/>
      <c r="H89" s="152"/>
      <c r="I89" s="173"/>
      <c r="J89" s="152"/>
      <c r="K89" s="173"/>
      <c r="L89" s="182"/>
      <c r="M89" s="153"/>
      <c r="N89" s="153"/>
      <c r="O89" s="149"/>
      <c r="P89" s="166"/>
      <c r="Q89" s="154"/>
      <c r="R89" s="131" t="str">
        <f>IF(H89="Standalone","Standalone",IF(IFERROR(VLOOKUP(S89,'3-Paired Controllers &amp; Devices'!$A:$C,3,FALSE),"Error")&lt;&gt;"","No","Yes"))</f>
        <v>No</v>
      </c>
      <c r="S89" s="132" t="str">
        <f t="shared" si="3"/>
        <v/>
      </c>
    </row>
    <row r="90" spans="1:19" s="155" customFormat="1" x14ac:dyDescent="0.25">
      <c r="A90" s="147" t="str">
        <f t="shared" ca="1" si="2"/>
        <v/>
      </c>
      <c r="B90" s="173"/>
      <c r="C90" s="185"/>
      <c r="D90" s="148"/>
      <c r="E90" s="149"/>
      <c r="F90" s="150"/>
      <c r="G90" s="151"/>
      <c r="H90" s="152"/>
      <c r="I90" s="173"/>
      <c r="J90" s="152"/>
      <c r="K90" s="173"/>
      <c r="L90" s="182"/>
      <c r="M90" s="153"/>
      <c r="N90" s="153"/>
      <c r="O90" s="149"/>
      <c r="P90" s="166"/>
      <c r="Q90" s="154"/>
      <c r="R90" s="131" t="str">
        <f>IF(H90="Standalone","Standalone",IF(IFERROR(VLOOKUP(S90,'3-Paired Controllers &amp; Devices'!$A:$C,3,FALSE),"Error")&lt;&gt;"","No","Yes"))</f>
        <v>No</v>
      </c>
      <c r="S90" s="132" t="str">
        <f t="shared" si="3"/>
        <v/>
      </c>
    </row>
    <row r="91" spans="1:19" s="155" customFormat="1" x14ac:dyDescent="0.25">
      <c r="A91" s="147" t="str">
        <f t="shared" ca="1" si="2"/>
        <v/>
      </c>
      <c r="B91" s="173"/>
      <c r="C91" s="185"/>
      <c r="D91" s="148"/>
      <c r="E91" s="149"/>
      <c r="F91" s="150"/>
      <c r="G91" s="151"/>
      <c r="H91" s="152"/>
      <c r="I91" s="173"/>
      <c r="J91" s="152"/>
      <c r="K91" s="173"/>
      <c r="L91" s="182"/>
      <c r="M91" s="153"/>
      <c r="N91" s="153"/>
      <c r="O91" s="149"/>
      <c r="P91" s="166"/>
      <c r="Q91" s="154"/>
      <c r="R91" s="131" t="str">
        <f>IF(H91="Standalone","Standalone",IF(IFERROR(VLOOKUP(S91,'3-Paired Controllers &amp; Devices'!$A:$C,3,FALSE),"Error")&lt;&gt;"","No","Yes"))</f>
        <v>No</v>
      </c>
      <c r="S91" s="132" t="str">
        <f t="shared" si="3"/>
        <v/>
      </c>
    </row>
    <row r="92" spans="1:19" s="155" customFormat="1" x14ac:dyDescent="0.25">
      <c r="A92" s="147" t="str">
        <f t="shared" ca="1" si="2"/>
        <v/>
      </c>
      <c r="B92" s="173"/>
      <c r="C92" s="185"/>
      <c r="D92" s="148"/>
      <c r="E92" s="149"/>
      <c r="F92" s="150"/>
      <c r="G92" s="151"/>
      <c r="H92" s="152"/>
      <c r="I92" s="173"/>
      <c r="J92" s="152"/>
      <c r="K92" s="173"/>
      <c r="L92" s="182"/>
      <c r="M92" s="153"/>
      <c r="N92" s="153"/>
      <c r="O92" s="149"/>
      <c r="P92" s="166"/>
      <c r="Q92" s="154"/>
      <c r="R92" s="131" t="str">
        <f>IF(H92="Standalone","Standalone",IF(IFERROR(VLOOKUP(S92,'3-Paired Controllers &amp; Devices'!$A:$C,3,FALSE),"Error")&lt;&gt;"","No","Yes"))</f>
        <v>No</v>
      </c>
      <c r="S92" s="132" t="str">
        <f t="shared" si="3"/>
        <v/>
      </c>
    </row>
    <row r="93" spans="1:19" s="155" customFormat="1" x14ac:dyDescent="0.25">
      <c r="A93" s="147" t="str">
        <f t="shared" ca="1" si="2"/>
        <v/>
      </c>
      <c r="B93" s="173"/>
      <c r="C93" s="185"/>
      <c r="D93" s="148"/>
      <c r="E93" s="149"/>
      <c r="F93" s="150"/>
      <c r="G93" s="151"/>
      <c r="H93" s="152"/>
      <c r="I93" s="173"/>
      <c r="J93" s="152"/>
      <c r="K93" s="173"/>
      <c r="L93" s="182"/>
      <c r="M93" s="153"/>
      <c r="N93" s="153"/>
      <c r="O93" s="149"/>
      <c r="P93" s="166"/>
      <c r="Q93" s="154"/>
      <c r="R93" s="131" t="str">
        <f>IF(H93="Standalone","Standalone",IF(IFERROR(VLOOKUP(S93,'3-Paired Controllers &amp; Devices'!$A:$C,3,FALSE),"Error")&lt;&gt;"","No","Yes"))</f>
        <v>No</v>
      </c>
      <c r="S93" s="132" t="str">
        <f t="shared" si="3"/>
        <v/>
      </c>
    </row>
    <row r="94" spans="1:19" s="155" customFormat="1" x14ac:dyDescent="0.25">
      <c r="A94" s="147" t="str">
        <f t="shared" ca="1" si="2"/>
        <v/>
      </c>
      <c r="B94" s="173"/>
      <c r="C94" s="185"/>
      <c r="D94" s="148"/>
      <c r="E94" s="149"/>
      <c r="F94" s="150"/>
      <c r="G94" s="151"/>
      <c r="H94" s="152"/>
      <c r="I94" s="173"/>
      <c r="J94" s="152"/>
      <c r="K94" s="173"/>
      <c r="L94" s="182"/>
      <c r="M94" s="153"/>
      <c r="N94" s="153"/>
      <c r="O94" s="149"/>
      <c r="P94" s="166"/>
      <c r="Q94" s="154"/>
      <c r="R94" s="131" t="str">
        <f>IF(H94="Standalone","Standalone",IF(IFERROR(VLOOKUP(S94,'3-Paired Controllers &amp; Devices'!$A:$C,3,FALSE),"Error")&lt;&gt;"","No","Yes"))</f>
        <v>No</v>
      </c>
      <c r="S94" s="132" t="str">
        <f t="shared" si="3"/>
        <v/>
      </c>
    </row>
    <row r="95" spans="1:19" s="155" customFormat="1" x14ac:dyDescent="0.25">
      <c r="A95" s="147" t="str">
        <f t="shared" ca="1" si="2"/>
        <v/>
      </c>
      <c r="B95" s="173"/>
      <c r="C95" s="185"/>
      <c r="D95" s="148"/>
      <c r="E95" s="149"/>
      <c r="F95" s="150"/>
      <c r="G95" s="151"/>
      <c r="H95" s="152"/>
      <c r="I95" s="173"/>
      <c r="J95" s="152"/>
      <c r="K95" s="173"/>
      <c r="L95" s="182"/>
      <c r="M95" s="153"/>
      <c r="N95" s="153"/>
      <c r="O95" s="149"/>
      <c r="P95" s="166"/>
      <c r="Q95" s="154"/>
      <c r="R95" s="131" t="str">
        <f>IF(H95="Standalone","Standalone",IF(IFERROR(VLOOKUP(S95,'3-Paired Controllers &amp; Devices'!$A:$C,3,FALSE),"Error")&lt;&gt;"","No","Yes"))</f>
        <v>No</v>
      </c>
      <c r="S95" s="132" t="str">
        <f t="shared" si="3"/>
        <v/>
      </c>
    </row>
    <row r="96" spans="1:19" s="155" customFormat="1" x14ac:dyDescent="0.25">
      <c r="A96" s="147" t="str">
        <f t="shared" ca="1" si="2"/>
        <v/>
      </c>
      <c r="B96" s="173"/>
      <c r="C96" s="185"/>
      <c r="D96" s="148"/>
      <c r="E96" s="149"/>
      <c r="F96" s="150"/>
      <c r="G96" s="151"/>
      <c r="H96" s="152"/>
      <c r="I96" s="173"/>
      <c r="J96" s="152"/>
      <c r="K96" s="173"/>
      <c r="L96" s="182"/>
      <c r="M96" s="153"/>
      <c r="N96" s="153"/>
      <c r="O96" s="149"/>
      <c r="P96" s="166"/>
      <c r="Q96" s="154"/>
      <c r="R96" s="131" t="str">
        <f>IF(H96="Standalone","Standalone",IF(IFERROR(VLOOKUP(S96,'3-Paired Controllers &amp; Devices'!$A:$C,3,FALSE),"Error")&lt;&gt;"","No","Yes"))</f>
        <v>No</v>
      </c>
      <c r="S96" s="132" t="str">
        <f t="shared" si="3"/>
        <v/>
      </c>
    </row>
    <row r="97" spans="1:19" s="155" customFormat="1" x14ac:dyDescent="0.25">
      <c r="A97" s="147" t="str">
        <f t="shared" ca="1" si="2"/>
        <v/>
      </c>
      <c r="B97" s="173"/>
      <c r="C97" s="185"/>
      <c r="D97" s="148"/>
      <c r="E97" s="149"/>
      <c r="F97" s="150"/>
      <c r="G97" s="151"/>
      <c r="H97" s="152"/>
      <c r="I97" s="173"/>
      <c r="J97" s="152"/>
      <c r="K97" s="173"/>
      <c r="L97" s="182"/>
      <c r="M97" s="153"/>
      <c r="N97" s="153"/>
      <c r="O97" s="149"/>
      <c r="P97" s="166"/>
      <c r="Q97" s="154"/>
      <c r="R97" s="131" t="str">
        <f>IF(H97="Standalone","Standalone",IF(IFERROR(VLOOKUP(S97,'3-Paired Controllers &amp; Devices'!$A:$C,3,FALSE),"Error")&lt;&gt;"","No","Yes"))</f>
        <v>No</v>
      </c>
      <c r="S97" s="132" t="str">
        <f t="shared" si="3"/>
        <v/>
      </c>
    </row>
    <row r="98" spans="1:19" s="155" customFormat="1" x14ac:dyDescent="0.25">
      <c r="A98" s="147" t="str">
        <f t="shared" ca="1" si="2"/>
        <v/>
      </c>
      <c r="B98" s="173"/>
      <c r="C98" s="185"/>
      <c r="D98" s="148"/>
      <c r="E98" s="149"/>
      <c r="F98" s="150"/>
      <c r="G98" s="151"/>
      <c r="H98" s="152"/>
      <c r="I98" s="173"/>
      <c r="J98" s="152"/>
      <c r="K98" s="173"/>
      <c r="L98" s="182"/>
      <c r="M98" s="153"/>
      <c r="N98" s="153"/>
      <c r="O98" s="149"/>
      <c r="P98" s="166"/>
      <c r="Q98" s="154"/>
      <c r="R98" s="131" t="str">
        <f>IF(H98="Standalone","Standalone",IF(IFERROR(VLOOKUP(S98,'3-Paired Controllers &amp; Devices'!$A:$C,3,FALSE),"Error")&lt;&gt;"","No","Yes"))</f>
        <v>No</v>
      </c>
      <c r="S98" s="132" t="str">
        <f t="shared" si="3"/>
        <v/>
      </c>
    </row>
    <row r="99" spans="1:19" s="155" customFormat="1" x14ac:dyDescent="0.25">
      <c r="A99" s="147" t="str">
        <f t="shared" ca="1" si="2"/>
        <v/>
      </c>
      <c r="B99" s="173"/>
      <c r="C99" s="185"/>
      <c r="D99" s="148"/>
      <c r="E99" s="149"/>
      <c r="F99" s="150"/>
      <c r="G99" s="151"/>
      <c r="H99" s="152"/>
      <c r="I99" s="173"/>
      <c r="J99" s="152"/>
      <c r="K99" s="173"/>
      <c r="L99" s="182"/>
      <c r="M99" s="153"/>
      <c r="N99" s="153"/>
      <c r="O99" s="149"/>
      <c r="P99" s="166"/>
      <c r="Q99" s="154"/>
      <c r="R99" s="131" t="str">
        <f>IF(H99="Standalone","Standalone",IF(IFERROR(VLOOKUP(S99,'3-Paired Controllers &amp; Devices'!$A:$C,3,FALSE),"Error")&lt;&gt;"","No","Yes"))</f>
        <v>No</v>
      </c>
      <c r="S99" s="132" t="str">
        <f t="shared" si="3"/>
        <v/>
      </c>
    </row>
    <row r="100" spans="1:19" s="155" customFormat="1" x14ac:dyDescent="0.25">
      <c r="A100" s="147" t="str">
        <f t="shared" ca="1" si="2"/>
        <v/>
      </c>
      <c r="B100" s="173"/>
      <c r="C100" s="185"/>
      <c r="D100" s="148"/>
      <c r="E100" s="149"/>
      <c r="F100" s="150"/>
      <c r="G100" s="151"/>
      <c r="H100" s="152"/>
      <c r="I100" s="173"/>
      <c r="J100" s="152"/>
      <c r="K100" s="173"/>
      <c r="L100" s="182"/>
      <c r="M100" s="153"/>
      <c r="N100" s="153"/>
      <c r="O100" s="149"/>
      <c r="P100" s="166"/>
      <c r="Q100" s="154"/>
      <c r="R100" s="131" t="str">
        <f>IF(H100="Standalone","Standalone",IF(IFERROR(VLOOKUP(S100,'3-Paired Controllers &amp; Devices'!$A:$C,3,FALSE),"Error")&lt;&gt;"","No","Yes"))</f>
        <v>No</v>
      </c>
      <c r="S100" s="132" t="str">
        <f t="shared" si="3"/>
        <v/>
      </c>
    </row>
    <row r="101" spans="1:19" s="155" customFormat="1" x14ac:dyDescent="0.25">
      <c r="A101" s="147" t="str">
        <f t="shared" ca="1" si="2"/>
        <v/>
      </c>
      <c r="B101" s="173"/>
      <c r="C101" s="185"/>
      <c r="D101" s="148"/>
      <c r="E101" s="149"/>
      <c r="F101" s="150"/>
      <c r="G101" s="151"/>
      <c r="H101" s="152"/>
      <c r="I101" s="173"/>
      <c r="J101" s="152"/>
      <c r="K101" s="173"/>
      <c r="L101" s="182"/>
      <c r="M101" s="153"/>
      <c r="N101" s="153"/>
      <c r="O101" s="149"/>
      <c r="P101" s="166"/>
      <c r="Q101" s="154"/>
      <c r="R101" s="131" t="str">
        <f>IF(H101="Standalone","Standalone",IF(IFERROR(VLOOKUP(S101,'3-Paired Controllers &amp; Devices'!$A:$C,3,FALSE),"Error")&lt;&gt;"","No","Yes"))</f>
        <v>No</v>
      </c>
      <c r="S101" s="132" t="str">
        <f t="shared" si="3"/>
        <v/>
      </c>
    </row>
    <row r="102" spans="1:19" s="155" customFormat="1" x14ac:dyDescent="0.25">
      <c r="A102" s="147" t="str">
        <f t="shared" ca="1" si="2"/>
        <v/>
      </c>
      <c r="B102" s="173"/>
      <c r="C102" s="185"/>
      <c r="D102" s="148"/>
      <c r="E102" s="149"/>
      <c r="F102" s="150"/>
      <c r="G102" s="151"/>
      <c r="H102" s="152"/>
      <c r="I102" s="173"/>
      <c r="J102" s="152"/>
      <c r="K102" s="173"/>
      <c r="L102" s="182"/>
      <c r="M102" s="153"/>
      <c r="N102" s="153"/>
      <c r="O102" s="149"/>
      <c r="P102" s="166"/>
      <c r="Q102" s="154"/>
      <c r="R102" s="131" t="str">
        <f>IF(H102="Standalone","Standalone",IF(IFERROR(VLOOKUP(S102,'3-Paired Controllers &amp; Devices'!$A:$C,3,FALSE),"Error")&lt;&gt;"","No","Yes"))</f>
        <v>No</v>
      </c>
      <c r="S102" s="132" t="str">
        <f t="shared" si="3"/>
        <v/>
      </c>
    </row>
    <row r="103" spans="1:19" s="155" customFormat="1" x14ac:dyDescent="0.25">
      <c r="A103" s="147" t="str">
        <f t="shared" ca="1" si="2"/>
        <v/>
      </c>
      <c r="B103" s="173"/>
      <c r="C103" s="185"/>
      <c r="D103" s="148"/>
      <c r="E103" s="149"/>
      <c r="F103" s="150"/>
      <c r="G103" s="151"/>
      <c r="H103" s="152"/>
      <c r="I103" s="173"/>
      <c r="J103" s="152"/>
      <c r="K103" s="173"/>
      <c r="L103" s="182"/>
      <c r="M103" s="153"/>
      <c r="N103" s="153"/>
      <c r="O103" s="149"/>
      <c r="P103" s="166"/>
      <c r="Q103" s="154"/>
      <c r="R103" s="131" t="str">
        <f>IF(H103="Standalone","Standalone",IF(IFERROR(VLOOKUP(S103,'3-Paired Controllers &amp; Devices'!$A:$C,3,FALSE),"Error")&lt;&gt;"","No","Yes"))</f>
        <v>No</v>
      </c>
      <c r="S103" s="132" t="str">
        <f t="shared" si="3"/>
        <v/>
      </c>
    </row>
    <row r="104" spans="1:19" s="155" customFormat="1" x14ac:dyDescent="0.25">
      <c r="A104" s="147" t="str">
        <f t="shared" ca="1" si="2"/>
        <v/>
      </c>
      <c r="B104" s="173"/>
      <c r="C104" s="185"/>
      <c r="D104" s="148"/>
      <c r="E104" s="149"/>
      <c r="F104" s="150"/>
      <c r="G104" s="151"/>
      <c r="H104" s="152"/>
      <c r="I104" s="173"/>
      <c r="J104" s="152"/>
      <c r="K104" s="173"/>
      <c r="L104" s="182"/>
      <c r="M104" s="153"/>
      <c r="N104" s="153"/>
      <c r="O104" s="149"/>
      <c r="P104" s="166"/>
      <c r="Q104" s="154"/>
      <c r="R104" s="131" t="str">
        <f>IF(H104="Standalone","Standalone",IF(IFERROR(VLOOKUP(S104,'3-Paired Controllers &amp; Devices'!$A:$C,3,FALSE),"Error")&lt;&gt;"","No","Yes"))</f>
        <v>No</v>
      </c>
      <c r="S104" s="132" t="str">
        <f t="shared" si="3"/>
        <v/>
      </c>
    </row>
    <row r="105" spans="1:19" s="155" customFormat="1" x14ac:dyDescent="0.25">
      <c r="A105" s="147" t="str">
        <f t="shared" ca="1" si="2"/>
        <v/>
      </c>
      <c r="B105" s="173"/>
      <c r="C105" s="185"/>
      <c r="D105" s="148"/>
      <c r="E105" s="149"/>
      <c r="F105" s="150"/>
      <c r="G105" s="151"/>
      <c r="H105" s="152"/>
      <c r="I105" s="173"/>
      <c r="J105" s="152"/>
      <c r="K105" s="173"/>
      <c r="L105" s="182"/>
      <c r="M105" s="153"/>
      <c r="N105" s="153"/>
      <c r="O105" s="149"/>
      <c r="P105" s="166"/>
      <c r="Q105" s="154"/>
      <c r="R105" s="131" t="str">
        <f>IF(H105="Standalone","Standalone",IF(IFERROR(VLOOKUP(S105,'3-Paired Controllers &amp; Devices'!$A:$C,3,FALSE),"Error")&lt;&gt;"","No","Yes"))</f>
        <v>No</v>
      </c>
      <c r="S105" s="132" t="str">
        <f t="shared" si="3"/>
        <v/>
      </c>
    </row>
    <row r="106" spans="1:19" s="155" customFormat="1" x14ac:dyDescent="0.25">
      <c r="A106" s="147" t="str">
        <f t="shared" ca="1" si="2"/>
        <v/>
      </c>
      <c r="B106" s="173"/>
      <c r="C106" s="185"/>
      <c r="D106" s="148"/>
      <c r="E106" s="149"/>
      <c r="F106" s="150"/>
      <c r="G106" s="151"/>
      <c r="H106" s="152"/>
      <c r="I106" s="173"/>
      <c r="J106" s="152"/>
      <c r="K106" s="173"/>
      <c r="L106" s="182"/>
      <c r="M106" s="153"/>
      <c r="N106" s="153"/>
      <c r="O106" s="149"/>
      <c r="P106" s="166"/>
      <c r="Q106" s="154"/>
      <c r="R106" s="131" t="str">
        <f>IF(H106="Standalone","Standalone",IF(IFERROR(VLOOKUP(S106,'3-Paired Controllers &amp; Devices'!$A:$C,3,FALSE),"Error")&lt;&gt;"","No","Yes"))</f>
        <v>No</v>
      </c>
      <c r="S106" s="132" t="str">
        <f t="shared" si="3"/>
        <v/>
      </c>
    </row>
    <row r="107" spans="1:19" s="155" customFormat="1" x14ac:dyDescent="0.25">
      <c r="A107" s="147" t="str">
        <f t="shared" ca="1" si="2"/>
        <v/>
      </c>
      <c r="B107" s="173"/>
      <c r="C107" s="185"/>
      <c r="D107" s="148"/>
      <c r="E107" s="149"/>
      <c r="F107" s="150"/>
      <c r="G107" s="151"/>
      <c r="H107" s="152"/>
      <c r="I107" s="173"/>
      <c r="J107" s="152"/>
      <c r="K107" s="173"/>
      <c r="L107" s="182"/>
      <c r="M107" s="153"/>
      <c r="N107" s="153"/>
      <c r="O107" s="149"/>
      <c r="P107" s="166"/>
      <c r="Q107" s="154"/>
      <c r="R107" s="131" t="str">
        <f>IF(H107="Standalone","Standalone",IF(IFERROR(VLOOKUP(S107,'3-Paired Controllers &amp; Devices'!$A:$C,3,FALSE),"Error")&lt;&gt;"","No","Yes"))</f>
        <v>No</v>
      </c>
      <c r="S107" s="132" t="str">
        <f t="shared" si="3"/>
        <v/>
      </c>
    </row>
    <row r="108" spans="1:19" s="155" customFormat="1" x14ac:dyDescent="0.25">
      <c r="A108" s="147" t="str">
        <f t="shared" ca="1" si="2"/>
        <v/>
      </c>
      <c r="B108" s="173"/>
      <c r="C108" s="185"/>
      <c r="D108" s="148"/>
      <c r="E108" s="149"/>
      <c r="F108" s="150"/>
      <c r="G108" s="151"/>
      <c r="H108" s="152"/>
      <c r="I108" s="173"/>
      <c r="J108" s="152"/>
      <c r="K108" s="173"/>
      <c r="L108" s="182"/>
      <c r="M108" s="153"/>
      <c r="N108" s="153"/>
      <c r="O108" s="149"/>
      <c r="P108" s="166"/>
      <c r="Q108" s="154"/>
      <c r="R108" s="131" t="str">
        <f>IF(H108="Standalone","Standalone",IF(IFERROR(VLOOKUP(S108,'3-Paired Controllers &amp; Devices'!$A:$C,3,FALSE),"Error")&lt;&gt;"","No","Yes"))</f>
        <v>No</v>
      </c>
      <c r="S108" s="132" t="str">
        <f t="shared" si="3"/>
        <v/>
      </c>
    </row>
    <row r="109" spans="1:19" s="155" customFormat="1" x14ac:dyDescent="0.25">
      <c r="A109" s="147" t="str">
        <f t="shared" ca="1" si="2"/>
        <v/>
      </c>
      <c r="B109" s="173"/>
      <c r="C109" s="185"/>
      <c r="D109" s="148"/>
      <c r="E109" s="149"/>
      <c r="F109" s="150"/>
      <c r="G109" s="151"/>
      <c r="H109" s="152"/>
      <c r="I109" s="173"/>
      <c r="J109" s="152"/>
      <c r="K109" s="173"/>
      <c r="L109" s="182"/>
      <c r="M109" s="153"/>
      <c r="N109" s="153"/>
      <c r="O109" s="149"/>
      <c r="P109" s="166"/>
      <c r="Q109" s="154"/>
      <c r="R109" s="131" t="str">
        <f>IF(H109="Standalone","Standalone",IF(IFERROR(VLOOKUP(S109,'3-Paired Controllers &amp; Devices'!$A:$C,3,FALSE),"Error")&lt;&gt;"","No","Yes"))</f>
        <v>No</v>
      </c>
      <c r="S109" s="132" t="str">
        <f t="shared" si="3"/>
        <v/>
      </c>
    </row>
    <row r="110" spans="1:19" s="155" customFormat="1" x14ac:dyDescent="0.25">
      <c r="A110" s="147" t="str">
        <f t="shared" ca="1" si="2"/>
        <v/>
      </c>
      <c r="B110" s="173"/>
      <c r="C110" s="185"/>
      <c r="D110" s="148"/>
      <c r="E110" s="149"/>
      <c r="F110" s="150"/>
      <c r="G110" s="151"/>
      <c r="H110" s="152"/>
      <c r="I110" s="173"/>
      <c r="J110" s="152"/>
      <c r="K110" s="173"/>
      <c r="L110" s="182"/>
      <c r="M110" s="153"/>
      <c r="N110" s="153"/>
      <c r="O110" s="149"/>
      <c r="P110" s="166"/>
      <c r="Q110" s="154"/>
      <c r="R110" s="131" t="str">
        <f>IF(H110="Standalone","Standalone",IF(IFERROR(VLOOKUP(S110,'3-Paired Controllers &amp; Devices'!$A:$C,3,FALSE),"Error")&lt;&gt;"","No","Yes"))</f>
        <v>No</v>
      </c>
      <c r="S110" s="132" t="str">
        <f t="shared" si="3"/>
        <v/>
      </c>
    </row>
    <row r="111" spans="1:19" s="155" customFormat="1" x14ac:dyDescent="0.25">
      <c r="A111" s="147" t="str">
        <f t="shared" ca="1" si="2"/>
        <v/>
      </c>
      <c r="B111" s="173"/>
      <c r="C111" s="185"/>
      <c r="D111" s="148"/>
      <c r="E111" s="149"/>
      <c r="F111" s="150"/>
      <c r="G111" s="151"/>
      <c r="H111" s="152"/>
      <c r="I111" s="173"/>
      <c r="J111" s="152"/>
      <c r="K111" s="173"/>
      <c r="L111" s="182"/>
      <c r="M111" s="153"/>
      <c r="N111" s="153"/>
      <c r="O111" s="149"/>
      <c r="P111" s="166"/>
      <c r="Q111" s="154"/>
      <c r="R111" s="131" t="str">
        <f>IF(H111="Standalone","Standalone",IF(IFERROR(VLOOKUP(S111,'3-Paired Controllers &amp; Devices'!$A:$C,3,FALSE),"Error")&lt;&gt;"","No","Yes"))</f>
        <v>No</v>
      </c>
      <c r="S111" s="132" t="str">
        <f t="shared" si="3"/>
        <v/>
      </c>
    </row>
    <row r="112" spans="1:19" s="155" customFormat="1" x14ac:dyDescent="0.25">
      <c r="A112" s="147" t="str">
        <f t="shared" ca="1" si="2"/>
        <v/>
      </c>
      <c r="B112" s="173"/>
      <c r="C112" s="185"/>
      <c r="D112" s="148"/>
      <c r="E112" s="149"/>
      <c r="F112" s="150"/>
      <c r="G112" s="151"/>
      <c r="H112" s="152"/>
      <c r="I112" s="173"/>
      <c r="J112" s="152"/>
      <c r="K112" s="173"/>
      <c r="L112" s="182"/>
      <c r="M112" s="153"/>
      <c r="N112" s="153"/>
      <c r="O112" s="149"/>
      <c r="P112" s="166"/>
      <c r="Q112" s="154"/>
      <c r="R112" s="131" t="str">
        <f>IF(H112="Standalone","Standalone",IF(IFERROR(VLOOKUP(S112,'3-Paired Controllers &amp; Devices'!$A:$C,3,FALSE),"Error")&lt;&gt;"","No","Yes"))</f>
        <v>No</v>
      </c>
      <c r="S112" s="132" t="str">
        <f t="shared" si="3"/>
        <v/>
      </c>
    </row>
    <row r="113" spans="1:19" s="155" customFormat="1" x14ac:dyDescent="0.25">
      <c r="A113" s="147" t="str">
        <f t="shared" ca="1" si="2"/>
        <v/>
      </c>
      <c r="B113" s="173"/>
      <c r="C113" s="185"/>
      <c r="D113" s="148"/>
      <c r="E113" s="149"/>
      <c r="F113" s="150"/>
      <c r="G113" s="151"/>
      <c r="H113" s="152"/>
      <c r="I113" s="173"/>
      <c r="J113" s="152"/>
      <c r="K113" s="173"/>
      <c r="L113" s="182"/>
      <c r="M113" s="153"/>
      <c r="N113" s="153"/>
      <c r="O113" s="149"/>
      <c r="P113" s="166"/>
      <c r="Q113" s="154"/>
      <c r="R113" s="131" t="str">
        <f>IF(H113="Standalone","Standalone",IF(IFERROR(VLOOKUP(S113,'3-Paired Controllers &amp; Devices'!$A:$C,3,FALSE),"Error")&lt;&gt;"","No","Yes"))</f>
        <v>No</v>
      </c>
      <c r="S113" s="132" t="str">
        <f t="shared" si="3"/>
        <v/>
      </c>
    </row>
    <row r="114" spans="1:19" s="155" customFormat="1" x14ac:dyDescent="0.25">
      <c r="A114" s="147" t="str">
        <f t="shared" ca="1" si="2"/>
        <v/>
      </c>
      <c r="B114" s="173"/>
      <c r="C114" s="185"/>
      <c r="D114" s="148"/>
      <c r="E114" s="149"/>
      <c r="F114" s="150"/>
      <c r="G114" s="151"/>
      <c r="H114" s="152"/>
      <c r="I114" s="173"/>
      <c r="J114" s="152"/>
      <c r="K114" s="173"/>
      <c r="L114" s="182"/>
      <c r="M114" s="153"/>
      <c r="N114" s="153"/>
      <c r="O114" s="149"/>
      <c r="P114" s="166"/>
      <c r="Q114" s="154"/>
      <c r="R114" s="131" t="str">
        <f>IF(H114="Standalone","Standalone",IF(IFERROR(VLOOKUP(S114,'3-Paired Controllers &amp; Devices'!$A:$C,3,FALSE),"Error")&lt;&gt;"","No","Yes"))</f>
        <v>No</v>
      </c>
      <c r="S114" s="132" t="str">
        <f t="shared" si="3"/>
        <v/>
      </c>
    </row>
    <row r="115" spans="1:19" s="155" customFormat="1" x14ac:dyDescent="0.25">
      <c r="A115" s="147" t="str">
        <f t="shared" ca="1" si="2"/>
        <v/>
      </c>
      <c r="B115" s="173"/>
      <c r="C115" s="185"/>
      <c r="D115" s="148"/>
      <c r="E115" s="149"/>
      <c r="F115" s="150"/>
      <c r="G115" s="151"/>
      <c r="H115" s="152"/>
      <c r="I115" s="173"/>
      <c r="J115" s="152"/>
      <c r="K115" s="173"/>
      <c r="L115" s="182"/>
      <c r="M115" s="153"/>
      <c r="N115" s="153"/>
      <c r="O115" s="149"/>
      <c r="P115" s="166"/>
      <c r="Q115" s="154"/>
      <c r="R115" s="131" t="str">
        <f>IF(H115="Standalone","Standalone",IF(IFERROR(VLOOKUP(S115,'3-Paired Controllers &amp; Devices'!$A:$C,3,FALSE),"Error")&lt;&gt;"","No","Yes"))</f>
        <v>No</v>
      </c>
      <c r="S115" s="132" t="str">
        <f t="shared" si="3"/>
        <v/>
      </c>
    </row>
    <row r="116" spans="1:19" s="155" customFormat="1" x14ac:dyDescent="0.25">
      <c r="A116" s="147" t="str">
        <f t="shared" ca="1" si="2"/>
        <v/>
      </c>
      <c r="B116" s="173"/>
      <c r="C116" s="185"/>
      <c r="D116" s="148"/>
      <c r="E116" s="149"/>
      <c r="F116" s="150"/>
      <c r="G116" s="151"/>
      <c r="H116" s="152"/>
      <c r="I116" s="173"/>
      <c r="J116" s="152"/>
      <c r="K116" s="173"/>
      <c r="L116" s="182"/>
      <c r="M116" s="153"/>
      <c r="N116" s="153"/>
      <c r="O116" s="149"/>
      <c r="P116" s="166"/>
      <c r="Q116" s="154"/>
      <c r="R116" s="131" t="str">
        <f>IF(H116="Standalone","Standalone",IF(IFERROR(VLOOKUP(S116,'3-Paired Controllers &amp; Devices'!$A:$C,3,FALSE),"Error")&lt;&gt;"","No","Yes"))</f>
        <v>No</v>
      </c>
      <c r="S116" s="132" t="str">
        <f t="shared" si="3"/>
        <v/>
      </c>
    </row>
    <row r="117" spans="1:19" s="155" customFormat="1" x14ac:dyDescent="0.25">
      <c r="A117" s="147" t="str">
        <f t="shared" ca="1" si="2"/>
        <v/>
      </c>
      <c r="B117" s="173"/>
      <c r="C117" s="185"/>
      <c r="D117" s="148"/>
      <c r="E117" s="149"/>
      <c r="F117" s="150"/>
      <c r="G117" s="151"/>
      <c r="H117" s="152"/>
      <c r="I117" s="173"/>
      <c r="J117" s="152"/>
      <c r="K117" s="173"/>
      <c r="L117" s="182"/>
      <c r="M117" s="153"/>
      <c r="N117" s="153"/>
      <c r="O117" s="149"/>
      <c r="P117" s="166"/>
      <c r="Q117" s="154"/>
      <c r="R117" s="131" t="str">
        <f>IF(H117="Standalone","Standalone",IF(IFERROR(VLOOKUP(S117,'3-Paired Controllers &amp; Devices'!$A:$C,3,FALSE),"Error")&lt;&gt;"","No","Yes"))</f>
        <v>No</v>
      </c>
      <c r="S117" s="132" t="str">
        <f t="shared" si="3"/>
        <v/>
      </c>
    </row>
    <row r="118" spans="1:19" s="155" customFormat="1" x14ac:dyDescent="0.25">
      <c r="A118" s="147" t="str">
        <f t="shared" ca="1" si="2"/>
        <v/>
      </c>
      <c r="B118" s="173"/>
      <c r="C118" s="185"/>
      <c r="D118" s="148"/>
      <c r="E118" s="149"/>
      <c r="F118" s="150"/>
      <c r="G118" s="151"/>
      <c r="H118" s="152"/>
      <c r="I118" s="173"/>
      <c r="J118" s="152"/>
      <c r="K118" s="173"/>
      <c r="L118" s="182"/>
      <c r="M118" s="153"/>
      <c r="N118" s="153"/>
      <c r="O118" s="149"/>
      <c r="P118" s="166"/>
      <c r="Q118" s="154"/>
      <c r="R118" s="131" t="str">
        <f>IF(H118="Standalone","Standalone",IF(IFERROR(VLOOKUP(S118,'3-Paired Controllers &amp; Devices'!$A:$C,3,FALSE),"Error")&lt;&gt;"","No","Yes"))</f>
        <v>No</v>
      </c>
      <c r="S118" s="132" t="str">
        <f t="shared" si="3"/>
        <v/>
      </c>
    </row>
    <row r="119" spans="1:19" s="155" customFormat="1" x14ac:dyDescent="0.25">
      <c r="A119" s="147" t="str">
        <f t="shared" ca="1" si="2"/>
        <v/>
      </c>
      <c r="B119" s="173"/>
      <c r="C119" s="185"/>
      <c r="D119" s="148"/>
      <c r="E119" s="149"/>
      <c r="F119" s="150"/>
      <c r="G119" s="151"/>
      <c r="H119" s="152"/>
      <c r="I119" s="173"/>
      <c r="J119" s="152"/>
      <c r="K119" s="173"/>
      <c r="L119" s="182"/>
      <c r="M119" s="153"/>
      <c r="N119" s="153"/>
      <c r="O119" s="149"/>
      <c r="P119" s="166"/>
      <c r="Q119" s="154"/>
      <c r="R119" s="131" t="str">
        <f>IF(H119="Standalone","Standalone",IF(IFERROR(VLOOKUP(S119,'3-Paired Controllers &amp; Devices'!$A:$C,3,FALSE),"Error")&lt;&gt;"","No","Yes"))</f>
        <v>No</v>
      </c>
      <c r="S119" s="132" t="str">
        <f t="shared" si="3"/>
        <v/>
      </c>
    </row>
    <row r="120" spans="1:19" s="155" customFormat="1" x14ac:dyDescent="0.25">
      <c r="A120" s="147" t="str">
        <f t="shared" ca="1" si="2"/>
        <v/>
      </c>
      <c r="B120" s="173"/>
      <c r="C120" s="185"/>
      <c r="D120" s="148"/>
      <c r="E120" s="149"/>
      <c r="F120" s="150"/>
      <c r="G120" s="151"/>
      <c r="H120" s="152"/>
      <c r="I120" s="173"/>
      <c r="J120" s="152"/>
      <c r="K120" s="173"/>
      <c r="L120" s="182"/>
      <c r="M120" s="153"/>
      <c r="N120" s="153"/>
      <c r="O120" s="149"/>
      <c r="P120" s="166"/>
      <c r="Q120" s="154"/>
      <c r="R120" s="131" t="str">
        <f>IF(H120="Standalone","Standalone",IF(IFERROR(VLOOKUP(S120,'3-Paired Controllers &amp; Devices'!$A:$C,3,FALSE),"Error")&lt;&gt;"","No","Yes"))</f>
        <v>No</v>
      </c>
      <c r="S120" s="132" t="str">
        <f t="shared" si="3"/>
        <v/>
      </c>
    </row>
    <row r="121" spans="1:19" s="155" customFormat="1" x14ac:dyDescent="0.25">
      <c r="A121" s="147" t="str">
        <f t="shared" ca="1" si="2"/>
        <v/>
      </c>
      <c r="B121" s="173"/>
      <c r="C121" s="185"/>
      <c r="D121" s="148"/>
      <c r="E121" s="149"/>
      <c r="F121" s="150"/>
      <c r="G121" s="151"/>
      <c r="H121" s="152"/>
      <c r="I121" s="173"/>
      <c r="J121" s="152"/>
      <c r="K121" s="173"/>
      <c r="L121" s="182"/>
      <c r="M121" s="153"/>
      <c r="N121" s="153"/>
      <c r="O121" s="149"/>
      <c r="P121" s="166"/>
      <c r="Q121" s="154"/>
      <c r="R121" s="131" t="str">
        <f>IF(H121="Standalone","Standalone",IF(IFERROR(VLOOKUP(S121,'3-Paired Controllers &amp; Devices'!$A:$C,3,FALSE),"Error")&lt;&gt;"","No","Yes"))</f>
        <v>No</v>
      </c>
      <c r="S121" s="132" t="str">
        <f t="shared" si="3"/>
        <v/>
      </c>
    </row>
    <row r="122" spans="1:19" s="155" customFormat="1" x14ac:dyDescent="0.25">
      <c r="A122" s="147" t="str">
        <f t="shared" ca="1" si="2"/>
        <v/>
      </c>
      <c r="B122" s="173"/>
      <c r="C122" s="185"/>
      <c r="D122" s="148"/>
      <c r="E122" s="149"/>
      <c r="F122" s="150"/>
      <c r="G122" s="151"/>
      <c r="H122" s="152"/>
      <c r="I122" s="173"/>
      <c r="J122" s="152"/>
      <c r="K122" s="173"/>
      <c r="L122" s="182"/>
      <c r="M122" s="153"/>
      <c r="N122" s="153"/>
      <c r="O122" s="149"/>
      <c r="P122" s="166"/>
      <c r="Q122" s="154"/>
      <c r="R122" s="131" t="str">
        <f>IF(H122="Standalone","Standalone",IF(IFERROR(VLOOKUP(S122,'3-Paired Controllers &amp; Devices'!$A:$C,3,FALSE),"Error")&lt;&gt;"","No","Yes"))</f>
        <v>No</v>
      </c>
      <c r="S122" s="132" t="str">
        <f t="shared" si="3"/>
        <v/>
      </c>
    </row>
    <row r="123" spans="1:19" s="155" customFormat="1" x14ac:dyDescent="0.25">
      <c r="A123" s="147" t="str">
        <f t="shared" ca="1" si="2"/>
        <v/>
      </c>
      <c r="B123" s="173"/>
      <c r="C123" s="185"/>
      <c r="D123" s="148"/>
      <c r="E123" s="149"/>
      <c r="F123" s="150"/>
      <c r="G123" s="151"/>
      <c r="H123" s="152"/>
      <c r="I123" s="173"/>
      <c r="J123" s="152"/>
      <c r="K123" s="173"/>
      <c r="L123" s="182"/>
      <c r="M123" s="153"/>
      <c r="N123" s="153"/>
      <c r="O123" s="149"/>
      <c r="P123" s="166"/>
      <c r="Q123" s="154"/>
      <c r="R123" s="131" t="str">
        <f>IF(H123="Standalone","Standalone",IF(IFERROR(VLOOKUP(S123,'3-Paired Controllers &amp; Devices'!$A:$C,3,FALSE),"Error")&lt;&gt;"","No","Yes"))</f>
        <v>No</v>
      </c>
      <c r="S123" s="132" t="str">
        <f t="shared" si="3"/>
        <v/>
      </c>
    </row>
    <row r="124" spans="1:19" s="155" customFormat="1" x14ac:dyDescent="0.25">
      <c r="A124" s="147" t="str">
        <f t="shared" ca="1" si="2"/>
        <v/>
      </c>
      <c r="B124" s="173"/>
      <c r="C124" s="185"/>
      <c r="D124" s="148"/>
      <c r="E124" s="149"/>
      <c r="F124" s="150"/>
      <c r="G124" s="151"/>
      <c r="H124" s="152"/>
      <c r="I124" s="173"/>
      <c r="J124" s="152"/>
      <c r="K124" s="173"/>
      <c r="L124" s="182"/>
      <c r="M124" s="153"/>
      <c r="N124" s="153"/>
      <c r="O124" s="149"/>
      <c r="P124" s="166"/>
      <c r="Q124" s="154"/>
      <c r="R124" s="131" t="str">
        <f>IF(H124="Standalone","Standalone",IF(IFERROR(VLOOKUP(S124,'3-Paired Controllers &amp; Devices'!$A:$C,3,FALSE),"Error")&lt;&gt;"","No","Yes"))</f>
        <v>No</v>
      </c>
      <c r="S124" s="132" t="str">
        <f t="shared" si="3"/>
        <v/>
      </c>
    </row>
    <row r="125" spans="1:19" s="155" customFormat="1" x14ac:dyDescent="0.25">
      <c r="A125" s="147" t="str">
        <f t="shared" ca="1" si="2"/>
        <v/>
      </c>
      <c r="B125" s="173"/>
      <c r="C125" s="185"/>
      <c r="D125" s="148"/>
      <c r="E125" s="149"/>
      <c r="F125" s="150"/>
      <c r="G125" s="151"/>
      <c r="H125" s="152"/>
      <c r="I125" s="173"/>
      <c r="J125" s="152"/>
      <c r="K125" s="173"/>
      <c r="L125" s="182"/>
      <c r="M125" s="153"/>
      <c r="N125" s="153"/>
      <c r="O125" s="149"/>
      <c r="P125" s="166"/>
      <c r="Q125" s="154"/>
      <c r="R125" s="131" t="str">
        <f>IF(H125="Standalone","Standalone",IF(IFERROR(VLOOKUP(S125,'3-Paired Controllers &amp; Devices'!$A:$C,3,FALSE),"Error")&lt;&gt;"","No","Yes"))</f>
        <v>No</v>
      </c>
      <c r="S125" s="132" t="str">
        <f t="shared" si="3"/>
        <v/>
      </c>
    </row>
    <row r="126" spans="1:19" s="155" customFormat="1" x14ac:dyDescent="0.25">
      <c r="A126" s="147" t="str">
        <f t="shared" ca="1" si="2"/>
        <v/>
      </c>
      <c r="B126" s="173"/>
      <c r="C126" s="185"/>
      <c r="D126" s="148"/>
      <c r="E126" s="149"/>
      <c r="F126" s="150"/>
      <c r="G126" s="151"/>
      <c r="H126" s="152"/>
      <c r="I126" s="173"/>
      <c r="J126" s="152"/>
      <c r="K126" s="173"/>
      <c r="L126" s="182"/>
      <c r="M126" s="153"/>
      <c r="N126" s="153"/>
      <c r="O126" s="149"/>
      <c r="P126" s="166"/>
      <c r="Q126" s="154"/>
      <c r="R126" s="131" t="str">
        <f>IF(H126="Standalone","Standalone",IF(IFERROR(VLOOKUP(S126,'3-Paired Controllers &amp; Devices'!$A:$C,3,FALSE),"Error")&lt;&gt;"","No","Yes"))</f>
        <v>No</v>
      </c>
      <c r="S126" s="132" t="str">
        <f t="shared" si="3"/>
        <v/>
      </c>
    </row>
    <row r="127" spans="1:19" s="155" customFormat="1" x14ac:dyDescent="0.25">
      <c r="A127" s="147" t="str">
        <f t="shared" ca="1" si="2"/>
        <v/>
      </c>
      <c r="B127" s="173"/>
      <c r="C127" s="185"/>
      <c r="D127" s="148"/>
      <c r="E127" s="149"/>
      <c r="F127" s="150"/>
      <c r="G127" s="151"/>
      <c r="H127" s="152"/>
      <c r="I127" s="173"/>
      <c r="J127" s="152"/>
      <c r="K127" s="173"/>
      <c r="L127" s="182"/>
      <c r="M127" s="153"/>
      <c r="N127" s="153"/>
      <c r="O127" s="149"/>
      <c r="P127" s="166"/>
      <c r="Q127" s="154"/>
      <c r="R127" s="131" t="str">
        <f>IF(H127="Standalone","Standalone",IF(IFERROR(VLOOKUP(S127,'3-Paired Controllers &amp; Devices'!$A:$C,3,FALSE),"Error")&lt;&gt;"","No","Yes"))</f>
        <v>No</v>
      </c>
      <c r="S127" s="132" t="str">
        <f t="shared" si="3"/>
        <v/>
      </c>
    </row>
    <row r="128" spans="1:19" s="155" customFormat="1" x14ac:dyDescent="0.25">
      <c r="A128" s="147" t="str">
        <f t="shared" ca="1" si="2"/>
        <v/>
      </c>
      <c r="B128" s="173"/>
      <c r="C128" s="185"/>
      <c r="D128" s="148"/>
      <c r="E128" s="149"/>
      <c r="F128" s="150"/>
      <c r="G128" s="151"/>
      <c r="H128" s="152"/>
      <c r="I128" s="173"/>
      <c r="J128" s="152"/>
      <c r="K128" s="173"/>
      <c r="L128" s="182"/>
      <c r="M128" s="153"/>
      <c r="N128" s="153"/>
      <c r="O128" s="149"/>
      <c r="P128" s="166"/>
      <c r="Q128" s="154"/>
      <c r="R128" s="131" t="str">
        <f>IF(H128="Standalone","Standalone",IF(IFERROR(VLOOKUP(S128,'3-Paired Controllers &amp; Devices'!$A:$C,3,FALSE),"Error")&lt;&gt;"","No","Yes"))</f>
        <v>No</v>
      </c>
      <c r="S128" s="132" t="str">
        <f t="shared" si="3"/>
        <v/>
      </c>
    </row>
    <row r="129" spans="1:19" s="155" customFormat="1" x14ac:dyDescent="0.25">
      <c r="A129" s="147" t="str">
        <f t="shared" ca="1" si="2"/>
        <v/>
      </c>
      <c r="B129" s="173"/>
      <c r="C129" s="185"/>
      <c r="D129" s="148"/>
      <c r="E129" s="149"/>
      <c r="F129" s="150"/>
      <c r="G129" s="151"/>
      <c r="H129" s="152"/>
      <c r="I129" s="173"/>
      <c r="J129" s="152"/>
      <c r="K129" s="173"/>
      <c r="L129" s="182"/>
      <c r="M129" s="153"/>
      <c r="N129" s="153"/>
      <c r="O129" s="149"/>
      <c r="P129" s="166"/>
      <c r="Q129" s="154"/>
      <c r="R129" s="131" t="str">
        <f>IF(H129="Standalone","Standalone",IF(IFERROR(VLOOKUP(S129,'3-Paired Controllers &amp; Devices'!$A:$C,3,FALSE),"Error")&lt;&gt;"","No","Yes"))</f>
        <v>No</v>
      </c>
      <c r="S129" s="132" t="str">
        <f t="shared" si="3"/>
        <v/>
      </c>
    </row>
    <row r="130" spans="1:19" s="155" customFormat="1" x14ac:dyDescent="0.25">
      <c r="A130" s="147" t="str">
        <f t="shared" ca="1" si="2"/>
        <v/>
      </c>
      <c r="B130" s="173"/>
      <c r="C130" s="185"/>
      <c r="D130" s="148"/>
      <c r="E130" s="149"/>
      <c r="F130" s="150"/>
      <c r="G130" s="151"/>
      <c r="H130" s="152"/>
      <c r="I130" s="173"/>
      <c r="J130" s="152"/>
      <c r="K130" s="173"/>
      <c r="L130" s="182"/>
      <c r="M130" s="153"/>
      <c r="N130" s="153"/>
      <c r="O130" s="149"/>
      <c r="P130" s="166"/>
      <c r="Q130" s="154"/>
      <c r="R130" s="131" t="str">
        <f>IF(H130="Standalone","Standalone",IF(IFERROR(VLOOKUP(S130,'3-Paired Controllers &amp; Devices'!$A:$C,3,FALSE),"Error")&lt;&gt;"","No","Yes"))</f>
        <v>No</v>
      </c>
      <c r="S130" s="132" t="str">
        <f t="shared" si="3"/>
        <v/>
      </c>
    </row>
    <row r="131" spans="1:19" s="155" customFormat="1" x14ac:dyDescent="0.25">
      <c r="A131" s="147" t="str">
        <f t="shared" ca="1" si="2"/>
        <v/>
      </c>
      <c r="B131" s="173"/>
      <c r="C131" s="185"/>
      <c r="D131" s="148"/>
      <c r="E131" s="149"/>
      <c r="F131" s="150"/>
      <c r="G131" s="151"/>
      <c r="H131" s="152"/>
      <c r="I131" s="173"/>
      <c r="J131" s="152"/>
      <c r="K131" s="173"/>
      <c r="L131" s="182"/>
      <c r="M131" s="153"/>
      <c r="N131" s="153"/>
      <c r="O131" s="149"/>
      <c r="P131" s="166"/>
      <c r="Q131" s="154"/>
      <c r="R131" s="131" t="str">
        <f>IF(H131="Standalone","Standalone",IF(IFERROR(VLOOKUP(S131,'3-Paired Controllers &amp; Devices'!$A:$C,3,FALSE),"Error")&lt;&gt;"","No","Yes"))</f>
        <v>No</v>
      </c>
      <c r="S131" s="132" t="str">
        <f t="shared" si="3"/>
        <v/>
      </c>
    </row>
    <row r="132" spans="1:19" s="155" customFormat="1" x14ac:dyDescent="0.25">
      <c r="A132" s="147" t="str">
        <f t="shared" ca="1" si="2"/>
        <v/>
      </c>
      <c r="B132" s="173"/>
      <c r="C132" s="185"/>
      <c r="D132" s="148"/>
      <c r="E132" s="149"/>
      <c r="F132" s="150"/>
      <c r="G132" s="151"/>
      <c r="H132" s="152"/>
      <c r="I132" s="173"/>
      <c r="J132" s="152"/>
      <c r="K132" s="173"/>
      <c r="L132" s="182"/>
      <c r="M132" s="153"/>
      <c r="N132" s="153"/>
      <c r="O132" s="149"/>
      <c r="P132" s="166"/>
      <c r="Q132" s="154"/>
      <c r="R132" s="131" t="str">
        <f>IF(H132="Standalone","Standalone",IF(IFERROR(VLOOKUP(S132,'3-Paired Controllers &amp; Devices'!$A:$C,3,FALSE),"Error")&lt;&gt;"","No","Yes"))</f>
        <v>No</v>
      </c>
      <c r="S132" s="132" t="str">
        <f t="shared" si="3"/>
        <v/>
      </c>
    </row>
    <row r="133" spans="1:19" s="155" customFormat="1" x14ac:dyDescent="0.25">
      <c r="A133" s="147" t="str">
        <f t="shared" ca="1" si="2"/>
        <v/>
      </c>
      <c r="B133" s="173"/>
      <c r="C133" s="185"/>
      <c r="D133" s="148"/>
      <c r="E133" s="149"/>
      <c r="F133" s="150"/>
      <c r="G133" s="151"/>
      <c r="H133" s="152"/>
      <c r="I133" s="173"/>
      <c r="J133" s="152"/>
      <c r="K133" s="173"/>
      <c r="L133" s="182"/>
      <c r="M133" s="153"/>
      <c r="N133" s="153"/>
      <c r="O133" s="149"/>
      <c r="P133" s="166"/>
      <c r="Q133" s="154"/>
      <c r="R133" s="131" t="str">
        <f>IF(H133="Standalone","Standalone",IF(IFERROR(VLOOKUP(S133,'3-Paired Controllers &amp; Devices'!$A:$C,3,FALSE),"Error")&lt;&gt;"","No","Yes"))</f>
        <v>No</v>
      </c>
      <c r="S133" s="132" t="str">
        <f t="shared" si="3"/>
        <v/>
      </c>
    </row>
    <row r="134" spans="1:19" s="155" customFormat="1" x14ac:dyDescent="0.25">
      <c r="A134" s="147" t="str">
        <f t="shared" ca="1" si="2"/>
        <v/>
      </c>
      <c r="B134" s="173"/>
      <c r="C134" s="185"/>
      <c r="D134" s="148"/>
      <c r="E134" s="149"/>
      <c r="F134" s="150"/>
      <c r="G134" s="151"/>
      <c r="H134" s="152"/>
      <c r="I134" s="173"/>
      <c r="J134" s="152"/>
      <c r="K134" s="173"/>
      <c r="L134" s="182"/>
      <c r="M134" s="153"/>
      <c r="N134" s="153"/>
      <c r="O134" s="149"/>
      <c r="P134" s="166"/>
      <c r="Q134" s="154"/>
      <c r="R134" s="131" t="str">
        <f>IF(H134="Standalone","Standalone",IF(IFERROR(VLOOKUP(S134,'3-Paired Controllers &amp; Devices'!$A:$C,3,FALSE),"Error")&lt;&gt;"","No","Yes"))</f>
        <v>No</v>
      </c>
      <c r="S134" s="132" t="str">
        <f t="shared" si="3"/>
        <v/>
      </c>
    </row>
    <row r="135" spans="1:19" s="155" customFormat="1" x14ac:dyDescent="0.25">
      <c r="A135" s="147" t="str">
        <f t="shared" ca="1" si="2"/>
        <v/>
      </c>
      <c r="B135" s="173"/>
      <c r="C135" s="185"/>
      <c r="D135" s="148"/>
      <c r="E135" s="149"/>
      <c r="F135" s="150"/>
      <c r="G135" s="151"/>
      <c r="H135" s="152"/>
      <c r="I135" s="173"/>
      <c r="J135" s="152"/>
      <c r="K135" s="173"/>
      <c r="L135" s="182"/>
      <c r="M135" s="153"/>
      <c r="N135" s="153"/>
      <c r="O135" s="149"/>
      <c r="P135" s="166"/>
      <c r="Q135" s="154"/>
      <c r="R135" s="131" t="str">
        <f>IF(H135="Standalone","Standalone",IF(IFERROR(VLOOKUP(S135,'3-Paired Controllers &amp; Devices'!$A:$C,3,FALSE),"Error")&lt;&gt;"","No","Yes"))</f>
        <v>No</v>
      </c>
      <c r="S135" s="132" t="str">
        <f t="shared" si="3"/>
        <v/>
      </c>
    </row>
    <row r="136" spans="1:19" s="155" customFormat="1" x14ac:dyDescent="0.25">
      <c r="A136" s="147" t="str">
        <f t="shared" ca="1" si="2"/>
        <v/>
      </c>
      <c r="B136" s="173"/>
      <c r="C136" s="185"/>
      <c r="D136" s="148"/>
      <c r="E136" s="149"/>
      <c r="F136" s="150"/>
      <c r="G136" s="151"/>
      <c r="H136" s="152"/>
      <c r="I136" s="173"/>
      <c r="J136" s="152"/>
      <c r="K136" s="173"/>
      <c r="L136" s="182"/>
      <c r="M136" s="153"/>
      <c r="N136" s="153"/>
      <c r="O136" s="149"/>
      <c r="P136" s="166"/>
      <c r="Q136" s="154"/>
      <c r="R136" s="131" t="str">
        <f>IF(H136="Standalone","Standalone",IF(IFERROR(VLOOKUP(S136,'3-Paired Controllers &amp; Devices'!$A:$C,3,FALSE),"Error")&lt;&gt;"","No","Yes"))</f>
        <v>No</v>
      </c>
      <c r="S136" s="132" t="str">
        <f t="shared" si="3"/>
        <v/>
      </c>
    </row>
    <row r="137" spans="1:19" s="155" customFormat="1" x14ac:dyDescent="0.25">
      <c r="A137" s="147" t="str">
        <f t="shared" ref="A137:A200" ca="1" si="4">IF(COUNTA(B137:Q137)=0,"",IF(TRIM(B137)="","Missing " &amp; B$8 &amp; " (col. B)",IF(LEN(TRIM(C137))&lt;&gt;18,"Invalid " &amp; C$8 &amp; " (col. C)",IF(AND(LEN(E137)=18,D137=""),"Missing " &amp; D$8 &amp; " (col. D)",IF(AND(OR(TRIM(D137)&lt;&gt;"",TRIM(E137)&lt;&gt;""),LEN(TRIM(E137))&lt;&gt;18),"Invalid " &amp; E$8 &amp; " (col. E)",IF(TRIM(F137)="","Missing " &amp; F$8 &amp; " (col. F)",IF(OR(G137&lt;DATEVALUE("1/1/2006"),G137&gt;TODAY()+60),"Invalid " &amp; G$8 &amp; " (col. G)",IF(LEFT(CELL("format",G137),1)&lt;&gt;"D",G$8&amp;" not in date format",IF(ISNA(VLOOKUP(H137,Lookup_Product_Type,1,FALSE)),"Invalid" &amp; H$8 &amp; " (col. H)",IF(TRIM(I137)="","Missing " &amp; I$8 &amp; " (col. I)",IF(ISNA(VLOOKUP(J137,Lookup_Yes_No,1,FALSE)),"Invalid value for " &amp; J$8 &amp; " (col. J)",IF(TRIM(L137)="","Missing " &amp; L$8 &amp; " (col. L)",IF(M137&lt;=0,"Invalid " &amp; M$8 &amp; " (col. M)",IF(OR(AND(H137="Standalone",N137&lt;=0),AND(H137&lt;&gt;"Standalone",N137&lt;&gt;"")),"Invalid " &amp; N$8 &amp;" (col. N)",IF(ISNA(VLOOKUP(O137,Lookup_Connection_Type,1,FALSE)),"Invalid value for " &amp; O$8 &amp; " (col. O)",IF(MOD(LEN(SUBSTITUTE(SUBSTITUTE(SUBSTITUTE(SUBSTITUTE(P137,",","")," ",""),";",""),CHAR(10),"")),12)&lt;&gt;0,"Invalid " &amp; P$8 &amp; " (col. P)",IF(AND(H137&lt;&gt;"Standalone",R137&lt;&gt;"Yes"),"Missing Base Controller  (see tabs 2 &amp; 3)","Complete")))))))))))))))))</f>
        <v/>
      </c>
      <c r="B137" s="173"/>
      <c r="C137" s="185"/>
      <c r="D137" s="148"/>
      <c r="E137" s="149"/>
      <c r="F137" s="150"/>
      <c r="G137" s="151"/>
      <c r="H137" s="152"/>
      <c r="I137" s="173"/>
      <c r="J137" s="152"/>
      <c r="K137" s="173"/>
      <c r="L137" s="182"/>
      <c r="M137" s="153"/>
      <c r="N137" s="153"/>
      <c r="O137" s="149"/>
      <c r="P137" s="166"/>
      <c r="Q137" s="154"/>
      <c r="R137" s="131" t="str">
        <f>IF(H137="Standalone","Standalone",IF(IFERROR(VLOOKUP(S137,'3-Paired Controllers &amp; Devices'!$A:$C,3,FALSE),"Error")&lt;&gt;"","No","Yes"))</f>
        <v>No</v>
      </c>
      <c r="S137" s="132" t="str">
        <f t="shared" si="3"/>
        <v/>
      </c>
    </row>
    <row r="138" spans="1:19" s="155" customFormat="1" x14ac:dyDescent="0.25">
      <c r="A138" s="147" t="str">
        <f t="shared" ca="1" si="4"/>
        <v/>
      </c>
      <c r="B138" s="173"/>
      <c r="C138" s="185"/>
      <c r="D138" s="148"/>
      <c r="E138" s="149"/>
      <c r="F138" s="150"/>
      <c r="G138" s="151"/>
      <c r="H138" s="152"/>
      <c r="I138" s="173"/>
      <c r="J138" s="152"/>
      <c r="K138" s="173"/>
      <c r="L138" s="182"/>
      <c r="M138" s="153"/>
      <c r="N138" s="153"/>
      <c r="O138" s="149"/>
      <c r="P138" s="166"/>
      <c r="Q138" s="154"/>
      <c r="R138" s="131" t="str">
        <f>IF(H138="Standalone","Standalone",IF(IFERROR(VLOOKUP(S138,'3-Paired Controllers &amp; Devices'!$A:$C,3,FALSE),"Error")&lt;&gt;"","No","Yes"))</f>
        <v>No</v>
      </c>
      <c r="S138" s="132" t="str">
        <f t="shared" ref="S138:S201" si="5">IF(H138="Standalone","N/A",I138&amp;IF(LEN(K138)&gt;0,", "&amp;K138,"")&amp;IF(LEN(L138)&gt;0,", "&amp;L138,""))</f>
        <v/>
      </c>
    </row>
    <row r="139" spans="1:19" s="155" customFormat="1" x14ac:dyDescent="0.25">
      <c r="A139" s="147" t="str">
        <f t="shared" ca="1" si="4"/>
        <v/>
      </c>
      <c r="B139" s="173"/>
      <c r="C139" s="185"/>
      <c r="D139" s="148"/>
      <c r="E139" s="149"/>
      <c r="F139" s="150"/>
      <c r="G139" s="151"/>
      <c r="H139" s="152"/>
      <c r="I139" s="173"/>
      <c r="J139" s="152"/>
      <c r="K139" s="173"/>
      <c r="L139" s="182"/>
      <c r="M139" s="153"/>
      <c r="N139" s="153"/>
      <c r="O139" s="149"/>
      <c r="P139" s="166"/>
      <c r="Q139" s="154"/>
      <c r="R139" s="131" t="str">
        <f>IF(H139="Standalone","Standalone",IF(IFERROR(VLOOKUP(S139,'3-Paired Controllers &amp; Devices'!$A:$C,3,FALSE),"Error")&lt;&gt;"","No","Yes"))</f>
        <v>No</v>
      </c>
      <c r="S139" s="132" t="str">
        <f t="shared" si="5"/>
        <v/>
      </c>
    </row>
    <row r="140" spans="1:19" s="155" customFormat="1" x14ac:dyDescent="0.25">
      <c r="A140" s="147" t="str">
        <f t="shared" ca="1" si="4"/>
        <v/>
      </c>
      <c r="B140" s="173"/>
      <c r="C140" s="185"/>
      <c r="D140" s="148"/>
      <c r="E140" s="149"/>
      <c r="F140" s="150"/>
      <c r="G140" s="151"/>
      <c r="H140" s="152"/>
      <c r="I140" s="173"/>
      <c r="J140" s="152"/>
      <c r="K140" s="173"/>
      <c r="L140" s="182"/>
      <c r="M140" s="153"/>
      <c r="N140" s="153"/>
      <c r="O140" s="149"/>
      <c r="P140" s="166"/>
      <c r="Q140" s="154"/>
      <c r="R140" s="131" t="str">
        <f>IF(H140="Standalone","Standalone",IF(IFERROR(VLOOKUP(S140,'3-Paired Controllers &amp; Devices'!$A:$C,3,FALSE),"Error")&lt;&gt;"","No","Yes"))</f>
        <v>No</v>
      </c>
      <c r="S140" s="132" t="str">
        <f t="shared" si="5"/>
        <v/>
      </c>
    </row>
    <row r="141" spans="1:19" s="155" customFormat="1" x14ac:dyDescent="0.25">
      <c r="A141" s="147" t="str">
        <f t="shared" ca="1" si="4"/>
        <v/>
      </c>
      <c r="B141" s="173"/>
      <c r="C141" s="185"/>
      <c r="D141" s="148"/>
      <c r="E141" s="149"/>
      <c r="F141" s="150"/>
      <c r="G141" s="151"/>
      <c r="H141" s="152"/>
      <c r="I141" s="173"/>
      <c r="J141" s="152"/>
      <c r="K141" s="173"/>
      <c r="L141" s="182"/>
      <c r="M141" s="153"/>
      <c r="N141" s="153"/>
      <c r="O141" s="149"/>
      <c r="P141" s="166"/>
      <c r="Q141" s="154"/>
      <c r="R141" s="131" t="str">
        <f>IF(H141="Standalone","Standalone",IF(IFERROR(VLOOKUP(S141,'3-Paired Controllers &amp; Devices'!$A:$C,3,FALSE),"Error")&lt;&gt;"","No","Yes"))</f>
        <v>No</v>
      </c>
      <c r="S141" s="132" t="str">
        <f t="shared" si="5"/>
        <v/>
      </c>
    </row>
    <row r="142" spans="1:19" s="155" customFormat="1" x14ac:dyDescent="0.25">
      <c r="A142" s="147" t="str">
        <f t="shared" ca="1" si="4"/>
        <v/>
      </c>
      <c r="B142" s="173"/>
      <c r="C142" s="185"/>
      <c r="D142" s="148"/>
      <c r="E142" s="149"/>
      <c r="F142" s="150"/>
      <c r="G142" s="151"/>
      <c r="H142" s="152"/>
      <c r="I142" s="173"/>
      <c r="J142" s="152"/>
      <c r="K142" s="173"/>
      <c r="L142" s="182"/>
      <c r="M142" s="153"/>
      <c r="N142" s="153"/>
      <c r="O142" s="149"/>
      <c r="P142" s="166"/>
      <c r="Q142" s="154"/>
      <c r="R142" s="131" t="str">
        <f>IF(H142="Standalone","Standalone",IF(IFERROR(VLOOKUP(S142,'3-Paired Controllers &amp; Devices'!$A:$C,3,FALSE),"Error")&lt;&gt;"","No","Yes"))</f>
        <v>No</v>
      </c>
      <c r="S142" s="132" t="str">
        <f t="shared" si="5"/>
        <v/>
      </c>
    </row>
    <row r="143" spans="1:19" s="155" customFormat="1" x14ac:dyDescent="0.25">
      <c r="A143" s="147" t="str">
        <f t="shared" ca="1" si="4"/>
        <v/>
      </c>
      <c r="B143" s="173"/>
      <c r="C143" s="185"/>
      <c r="D143" s="148"/>
      <c r="E143" s="149"/>
      <c r="F143" s="150"/>
      <c r="G143" s="151"/>
      <c r="H143" s="152"/>
      <c r="I143" s="173"/>
      <c r="J143" s="152"/>
      <c r="K143" s="173"/>
      <c r="L143" s="182"/>
      <c r="M143" s="153"/>
      <c r="N143" s="153"/>
      <c r="O143" s="149"/>
      <c r="P143" s="166"/>
      <c r="Q143" s="154"/>
      <c r="R143" s="131" t="str">
        <f>IF(H143="Standalone","Standalone",IF(IFERROR(VLOOKUP(S143,'3-Paired Controllers &amp; Devices'!$A:$C,3,FALSE),"Error")&lt;&gt;"","No","Yes"))</f>
        <v>No</v>
      </c>
      <c r="S143" s="132" t="str">
        <f t="shared" si="5"/>
        <v/>
      </c>
    </row>
    <row r="144" spans="1:19" s="155" customFormat="1" x14ac:dyDescent="0.25">
      <c r="A144" s="147" t="str">
        <f t="shared" ca="1" si="4"/>
        <v/>
      </c>
      <c r="B144" s="173"/>
      <c r="C144" s="185"/>
      <c r="D144" s="148"/>
      <c r="E144" s="149"/>
      <c r="F144" s="150"/>
      <c r="G144" s="151"/>
      <c r="H144" s="152"/>
      <c r="I144" s="173"/>
      <c r="J144" s="152"/>
      <c r="K144" s="173"/>
      <c r="L144" s="182"/>
      <c r="M144" s="153"/>
      <c r="N144" s="153"/>
      <c r="O144" s="149"/>
      <c r="P144" s="166"/>
      <c r="Q144" s="154"/>
      <c r="R144" s="131" t="str">
        <f>IF(H144="Standalone","Standalone",IF(IFERROR(VLOOKUP(S144,'3-Paired Controllers &amp; Devices'!$A:$C,3,FALSE),"Error")&lt;&gt;"","No","Yes"))</f>
        <v>No</v>
      </c>
      <c r="S144" s="132" t="str">
        <f t="shared" si="5"/>
        <v/>
      </c>
    </row>
    <row r="145" spans="1:19" s="155" customFormat="1" x14ac:dyDescent="0.25">
      <c r="A145" s="147" t="str">
        <f t="shared" ca="1" si="4"/>
        <v/>
      </c>
      <c r="B145" s="173"/>
      <c r="C145" s="185"/>
      <c r="D145" s="148"/>
      <c r="E145" s="149"/>
      <c r="F145" s="150"/>
      <c r="G145" s="151"/>
      <c r="H145" s="152"/>
      <c r="I145" s="173"/>
      <c r="J145" s="152"/>
      <c r="K145" s="173"/>
      <c r="L145" s="182"/>
      <c r="M145" s="153"/>
      <c r="N145" s="153"/>
      <c r="O145" s="149"/>
      <c r="P145" s="166"/>
      <c r="Q145" s="154"/>
      <c r="R145" s="131" t="str">
        <f>IF(H145="Standalone","Standalone",IF(IFERROR(VLOOKUP(S145,'3-Paired Controllers &amp; Devices'!$A:$C,3,FALSE),"Error")&lt;&gt;"","No","Yes"))</f>
        <v>No</v>
      </c>
      <c r="S145" s="132" t="str">
        <f t="shared" si="5"/>
        <v/>
      </c>
    </row>
    <row r="146" spans="1:19" s="155" customFormat="1" x14ac:dyDescent="0.25">
      <c r="A146" s="147" t="str">
        <f t="shared" ca="1" si="4"/>
        <v/>
      </c>
      <c r="B146" s="173"/>
      <c r="C146" s="185"/>
      <c r="D146" s="148"/>
      <c r="E146" s="149"/>
      <c r="F146" s="150"/>
      <c r="G146" s="151"/>
      <c r="H146" s="152"/>
      <c r="I146" s="173"/>
      <c r="J146" s="152"/>
      <c r="K146" s="173"/>
      <c r="L146" s="182"/>
      <c r="M146" s="153"/>
      <c r="N146" s="153"/>
      <c r="O146" s="149"/>
      <c r="P146" s="166"/>
      <c r="Q146" s="154"/>
      <c r="R146" s="131" t="str">
        <f>IF(H146="Standalone","Standalone",IF(IFERROR(VLOOKUP(S146,'3-Paired Controllers &amp; Devices'!$A:$C,3,FALSE),"Error")&lt;&gt;"","No","Yes"))</f>
        <v>No</v>
      </c>
      <c r="S146" s="132" t="str">
        <f t="shared" si="5"/>
        <v/>
      </c>
    </row>
    <row r="147" spans="1:19" s="155" customFormat="1" x14ac:dyDescent="0.25">
      <c r="A147" s="147" t="str">
        <f t="shared" ca="1" si="4"/>
        <v/>
      </c>
      <c r="B147" s="173"/>
      <c r="C147" s="185"/>
      <c r="D147" s="148"/>
      <c r="E147" s="149"/>
      <c r="F147" s="150"/>
      <c r="G147" s="151"/>
      <c r="H147" s="152"/>
      <c r="I147" s="173"/>
      <c r="J147" s="152"/>
      <c r="K147" s="173"/>
      <c r="L147" s="182"/>
      <c r="M147" s="153"/>
      <c r="N147" s="153"/>
      <c r="O147" s="149"/>
      <c r="P147" s="166"/>
      <c r="Q147" s="154"/>
      <c r="R147" s="131" t="str">
        <f>IF(H147="Standalone","Standalone",IF(IFERROR(VLOOKUP(S147,'3-Paired Controllers &amp; Devices'!$A:$C,3,FALSE),"Error")&lt;&gt;"","No","Yes"))</f>
        <v>No</v>
      </c>
      <c r="S147" s="132" t="str">
        <f t="shared" si="5"/>
        <v/>
      </c>
    </row>
    <row r="148" spans="1:19" s="155" customFormat="1" x14ac:dyDescent="0.25">
      <c r="A148" s="147" t="str">
        <f t="shared" ca="1" si="4"/>
        <v/>
      </c>
      <c r="B148" s="173"/>
      <c r="C148" s="185"/>
      <c r="D148" s="148"/>
      <c r="E148" s="149"/>
      <c r="F148" s="150"/>
      <c r="G148" s="151"/>
      <c r="H148" s="152"/>
      <c r="I148" s="173"/>
      <c r="J148" s="152"/>
      <c r="K148" s="173"/>
      <c r="L148" s="182"/>
      <c r="M148" s="153"/>
      <c r="N148" s="153"/>
      <c r="O148" s="149"/>
      <c r="P148" s="166"/>
      <c r="Q148" s="154"/>
      <c r="R148" s="131" t="str">
        <f>IF(H148="Standalone","Standalone",IF(IFERROR(VLOOKUP(S148,'3-Paired Controllers &amp; Devices'!$A:$C,3,FALSE),"Error")&lt;&gt;"","No","Yes"))</f>
        <v>No</v>
      </c>
      <c r="S148" s="132" t="str">
        <f t="shared" si="5"/>
        <v/>
      </c>
    </row>
    <row r="149" spans="1:19" s="155" customFormat="1" x14ac:dyDescent="0.25">
      <c r="A149" s="147" t="str">
        <f t="shared" ca="1" si="4"/>
        <v/>
      </c>
      <c r="B149" s="173"/>
      <c r="C149" s="185"/>
      <c r="D149" s="148"/>
      <c r="E149" s="149"/>
      <c r="F149" s="150"/>
      <c r="G149" s="151"/>
      <c r="H149" s="152"/>
      <c r="I149" s="173"/>
      <c r="J149" s="152"/>
      <c r="K149" s="173"/>
      <c r="L149" s="182"/>
      <c r="M149" s="153"/>
      <c r="N149" s="153"/>
      <c r="O149" s="149"/>
      <c r="P149" s="166"/>
      <c r="Q149" s="154"/>
      <c r="R149" s="131" t="str">
        <f>IF(H149="Standalone","Standalone",IF(IFERROR(VLOOKUP(S149,'3-Paired Controllers &amp; Devices'!$A:$C,3,FALSE),"Error")&lt;&gt;"","No","Yes"))</f>
        <v>No</v>
      </c>
      <c r="S149" s="132" t="str">
        <f t="shared" si="5"/>
        <v/>
      </c>
    </row>
    <row r="150" spans="1:19" s="155" customFormat="1" x14ac:dyDescent="0.25">
      <c r="A150" s="147" t="str">
        <f t="shared" ca="1" si="4"/>
        <v/>
      </c>
      <c r="B150" s="173"/>
      <c r="C150" s="185"/>
      <c r="D150" s="148"/>
      <c r="E150" s="149"/>
      <c r="F150" s="150"/>
      <c r="G150" s="151"/>
      <c r="H150" s="152"/>
      <c r="I150" s="173"/>
      <c r="J150" s="152"/>
      <c r="K150" s="173"/>
      <c r="L150" s="182"/>
      <c r="M150" s="153"/>
      <c r="N150" s="153"/>
      <c r="O150" s="149"/>
      <c r="P150" s="166"/>
      <c r="Q150" s="154"/>
      <c r="R150" s="131" t="str">
        <f>IF(H150="Standalone","Standalone",IF(IFERROR(VLOOKUP(S150,'3-Paired Controllers &amp; Devices'!$A:$C,3,FALSE),"Error")&lt;&gt;"","No","Yes"))</f>
        <v>No</v>
      </c>
      <c r="S150" s="132" t="str">
        <f t="shared" si="5"/>
        <v/>
      </c>
    </row>
    <row r="151" spans="1:19" s="155" customFormat="1" x14ac:dyDescent="0.25">
      <c r="A151" s="147" t="str">
        <f t="shared" ca="1" si="4"/>
        <v/>
      </c>
      <c r="B151" s="173"/>
      <c r="C151" s="185"/>
      <c r="D151" s="148"/>
      <c r="E151" s="149"/>
      <c r="F151" s="150"/>
      <c r="G151" s="151"/>
      <c r="H151" s="152"/>
      <c r="I151" s="173"/>
      <c r="J151" s="152"/>
      <c r="K151" s="173"/>
      <c r="L151" s="182"/>
      <c r="M151" s="153"/>
      <c r="N151" s="153"/>
      <c r="O151" s="149"/>
      <c r="P151" s="166"/>
      <c r="Q151" s="154"/>
      <c r="R151" s="131" t="str">
        <f>IF(H151="Standalone","Standalone",IF(IFERROR(VLOOKUP(S151,'3-Paired Controllers &amp; Devices'!$A:$C,3,FALSE),"Error")&lt;&gt;"","No","Yes"))</f>
        <v>No</v>
      </c>
      <c r="S151" s="132" t="str">
        <f t="shared" si="5"/>
        <v/>
      </c>
    </row>
    <row r="152" spans="1:19" s="155" customFormat="1" x14ac:dyDescent="0.25">
      <c r="A152" s="147" t="str">
        <f t="shared" ca="1" si="4"/>
        <v/>
      </c>
      <c r="B152" s="173"/>
      <c r="C152" s="185"/>
      <c r="D152" s="148"/>
      <c r="E152" s="149"/>
      <c r="F152" s="150"/>
      <c r="G152" s="151"/>
      <c r="H152" s="152"/>
      <c r="I152" s="173"/>
      <c r="J152" s="152"/>
      <c r="K152" s="173"/>
      <c r="L152" s="182"/>
      <c r="M152" s="153"/>
      <c r="N152" s="153"/>
      <c r="O152" s="149"/>
      <c r="P152" s="166"/>
      <c r="Q152" s="154"/>
      <c r="R152" s="131" t="str">
        <f>IF(H152="Standalone","Standalone",IF(IFERROR(VLOOKUP(S152,'3-Paired Controllers &amp; Devices'!$A:$C,3,FALSE),"Error")&lt;&gt;"","No","Yes"))</f>
        <v>No</v>
      </c>
      <c r="S152" s="132" t="str">
        <f t="shared" si="5"/>
        <v/>
      </c>
    </row>
    <row r="153" spans="1:19" s="155" customFormat="1" x14ac:dyDescent="0.25">
      <c r="A153" s="147" t="str">
        <f t="shared" ca="1" si="4"/>
        <v/>
      </c>
      <c r="B153" s="173"/>
      <c r="C153" s="185"/>
      <c r="D153" s="148"/>
      <c r="E153" s="149"/>
      <c r="F153" s="150"/>
      <c r="G153" s="151"/>
      <c r="H153" s="152"/>
      <c r="I153" s="173"/>
      <c r="J153" s="152"/>
      <c r="K153" s="173"/>
      <c r="L153" s="182"/>
      <c r="M153" s="153"/>
      <c r="N153" s="153"/>
      <c r="O153" s="149"/>
      <c r="P153" s="166"/>
      <c r="Q153" s="154"/>
      <c r="R153" s="131" t="str">
        <f>IF(H153="Standalone","Standalone",IF(IFERROR(VLOOKUP(S153,'3-Paired Controllers &amp; Devices'!$A:$C,3,FALSE),"Error")&lt;&gt;"","No","Yes"))</f>
        <v>No</v>
      </c>
      <c r="S153" s="132" t="str">
        <f t="shared" si="5"/>
        <v/>
      </c>
    </row>
    <row r="154" spans="1:19" s="155" customFormat="1" x14ac:dyDescent="0.25">
      <c r="A154" s="147" t="str">
        <f t="shared" ca="1" si="4"/>
        <v/>
      </c>
      <c r="B154" s="173"/>
      <c r="C154" s="185"/>
      <c r="D154" s="148"/>
      <c r="E154" s="149"/>
      <c r="F154" s="150"/>
      <c r="G154" s="151"/>
      <c r="H154" s="152"/>
      <c r="I154" s="173"/>
      <c r="J154" s="152"/>
      <c r="K154" s="173"/>
      <c r="L154" s="182"/>
      <c r="M154" s="153"/>
      <c r="N154" s="153"/>
      <c r="O154" s="149"/>
      <c r="P154" s="166"/>
      <c r="Q154" s="154"/>
      <c r="R154" s="131" t="str">
        <f>IF(H154="Standalone","Standalone",IF(IFERROR(VLOOKUP(S154,'3-Paired Controllers &amp; Devices'!$A:$C,3,FALSE),"Error")&lt;&gt;"","No","Yes"))</f>
        <v>No</v>
      </c>
      <c r="S154" s="132" t="str">
        <f t="shared" si="5"/>
        <v/>
      </c>
    </row>
    <row r="155" spans="1:19" s="155" customFormat="1" x14ac:dyDescent="0.25">
      <c r="A155" s="147" t="str">
        <f t="shared" ca="1" si="4"/>
        <v/>
      </c>
      <c r="B155" s="173"/>
      <c r="C155" s="185"/>
      <c r="D155" s="148"/>
      <c r="E155" s="149"/>
      <c r="F155" s="150"/>
      <c r="G155" s="151"/>
      <c r="H155" s="152"/>
      <c r="I155" s="173"/>
      <c r="J155" s="152"/>
      <c r="K155" s="173"/>
      <c r="L155" s="182"/>
      <c r="M155" s="153"/>
      <c r="N155" s="153"/>
      <c r="O155" s="149"/>
      <c r="P155" s="166"/>
      <c r="Q155" s="154"/>
      <c r="R155" s="131" t="str">
        <f>IF(H155="Standalone","Standalone",IF(IFERROR(VLOOKUP(S155,'3-Paired Controllers &amp; Devices'!$A:$C,3,FALSE),"Error")&lt;&gt;"","No","Yes"))</f>
        <v>No</v>
      </c>
      <c r="S155" s="132" t="str">
        <f t="shared" si="5"/>
        <v/>
      </c>
    </row>
    <row r="156" spans="1:19" s="155" customFormat="1" x14ac:dyDescent="0.25">
      <c r="A156" s="147" t="str">
        <f t="shared" ca="1" si="4"/>
        <v/>
      </c>
      <c r="B156" s="173"/>
      <c r="C156" s="185"/>
      <c r="D156" s="148"/>
      <c r="E156" s="149"/>
      <c r="F156" s="150"/>
      <c r="G156" s="151"/>
      <c r="H156" s="152"/>
      <c r="I156" s="173"/>
      <c r="J156" s="152"/>
      <c r="K156" s="173"/>
      <c r="L156" s="182"/>
      <c r="M156" s="153"/>
      <c r="N156" s="153"/>
      <c r="O156" s="149"/>
      <c r="P156" s="166"/>
      <c r="Q156" s="154"/>
      <c r="R156" s="131" t="str">
        <f>IF(H156="Standalone","Standalone",IF(IFERROR(VLOOKUP(S156,'3-Paired Controllers &amp; Devices'!$A:$C,3,FALSE),"Error")&lt;&gt;"","No","Yes"))</f>
        <v>No</v>
      </c>
      <c r="S156" s="132" t="str">
        <f t="shared" si="5"/>
        <v/>
      </c>
    </row>
    <row r="157" spans="1:19" s="155" customFormat="1" x14ac:dyDescent="0.25">
      <c r="A157" s="147" t="str">
        <f t="shared" ca="1" si="4"/>
        <v/>
      </c>
      <c r="B157" s="173"/>
      <c r="C157" s="185"/>
      <c r="D157" s="148"/>
      <c r="E157" s="149"/>
      <c r="F157" s="150"/>
      <c r="G157" s="151"/>
      <c r="H157" s="152"/>
      <c r="I157" s="173"/>
      <c r="J157" s="152"/>
      <c r="K157" s="173"/>
      <c r="L157" s="182"/>
      <c r="M157" s="153"/>
      <c r="N157" s="153"/>
      <c r="O157" s="149"/>
      <c r="P157" s="166"/>
      <c r="Q157" s="154"/>
      <c r="R157" s="131" t="str">
        <f>IF(H157="Standalone","Standalone",IF(IFERROR(VLOOKUP(S157,'3-Paired Controllers &amp; Devices'!$A:$C,3,FALSE),"Error")&lt;&gt;"","No","Yes"))</f>
        <v>No</v>
      </c>
      <c r="S157" s="132" t="str">
        <f t="shared" si="5"/>
        <v/>
      </c>
    </row>
    <row r="158" spans="1:19" s="155" customFormat="1" x14ac:dyDescent="0.25">
      <c r="A158" s="147" t="str">
        <f t="shared" ca="1" si="4"/>
        <v/>
      </c>
      <c r="B158" s="173"/>
      <c r="C158" s="185"/>
      <c r="D158" s="148"/>
      <c r="E158" s="149"/>
      <c r="F158" s="150"/>
      <c r="G158" s="151"/>
      <c r="H158" s="152"/>
      <c r="I158" s="173"/>
      <c r="J158" s="152"/>
      <c r="K158" s="173"/>
      <c r="L158" s="182"/>
      <c r="M158" s="153"/>
      <c r="N158" s="153"/>
      <c r="O158" s="149"/>
      <c r="P158" s="166"/>
      <c r="Q158" s="154"/>
      <c r="R158" s="131" t="str">
        <f>IF(H158="Standalone","Standalone",IF(IFERROR(VLOOKUP(S158,'3-Paired Controllers &amp; Devices'!$A:$C,3,FALSE),"Error")&lt;&gt;"","No","Yes"))</f>
        <v>No</v>
      </c>
      <c r="S158" s="132" t="str">
        <f t="shared" si="5"/>
        <v/>
      </c>
    </row>
    <row r="159" spans="1:19" s="155" customFormat="1" x14ac:dyDescent="0.25">
      <c r="A159" s="147" t="str">
        <f t="shared" ca="1" si="4"/>
        <v/>
      </c>
      <c r="B159" s="173"/>
      <c r="C159" s="185"/>
      <c r="D159" s="148"/>
      <c r="E159" s="149"/>
      <c r="F159" s="150"/>
      <c r="G159" s="151"/>
      <c r="H159" s="152"/>
      <c r="I159" s="173"/>
      <c r="J159" s="152"/>
      <c r="K159" s="173"/>
      <c r="L159" s="182"/>
      <c r="M159" s="153"/>
      <c r="N159" s="153"/>
      <c r="O159" s="149"/>
      <c r="P159" s="166"/>
      <c r="Q159" s="154"/>
      <c r="R159" s="131" t="str">
        <f>IF(H159="Standalone","Standalone",IF(IFERROR(VLOOKUP(S159,'3-Paired Controllers &amp; Devices'!$A:$C,3,FALSE),"Error")&lt;&gt;"","No","Yes"))</f>
        <v>No</v>
      </c>
      <c r="S159" s="132" t="str">
        <f t="shared" si="5"/>
        <v/>
      </c>
    </row>
    <row r="160" spans="1:19" s="155" customFormat="1" x14ac:dyDescent="0.25">
      <c r="A160" s="147" t="str">
        <f t="shared" ca="1" si="4"/>
        <v/>
      </c>
      <c r="B160" s="173"/>
      <c r="C160" s="185"/>
      <c r="D160" s="148"/>
      <c r="E160" s="149"/>
      <c r="F160" s="150"/>
      <c r="G160" s="151"/>
      <c r="H160" s="152"/>
      <c r="I160" s="173"/>
      <c r="J160" s="152"/>
      <c r="K160" s="173"/>
      <c r="L160" s="182"/>
      <c r="M160" s="153"/>
      <c r="N160" s="153"/>
      <c r="O160" s="149"/>
      <c r="P160" s="166"/>
      <c r="Q160" s="154"/>
      <c r="R160" s="131" t="str">
        <f>IF(H160="Standalone","Standalone",IF(IFERROR(VLOOKUP(S160,'3-Paired Controllers &amp; Devices'!$A:$C,3,FALSE),"Error")&lt;&gt;"","No","Yes"))</f>
        <v>No</v>
      </c>
      <c r="S160" s="132" t="str">
        <f t="shared" si="5"/>
        <v/>
      </c>
    </row>
    <row r="161" spans="1:19" s="155" customFormat="1" x14ac:dyDescent="0.25">
      <c r="A161" s="147" t="str">
        <f t="shared" ca="1" si="4"/>
        <v/>
      </c>
      <c r="B161" s="173"/>
      <c r="C161" s="185"/>
      <c r="D161" s="148"/>
      <c r="E161" s="149"/>
      <c r="F161" s="150"/>
      <c r="G161" s="151"/>
      <c r="H161" s="152"/>
      <c r="I161" s="173"/>
      <c r="J161" s="152"/>
      <c r="K161" s="173"/>
      <c r="L161" s="182"/>
      <c r="M161" s="153"/>
      <c r="N161" s="153"/>
      <c r="O161" s="149"/>
      <c r="P161" s="166"/>
      <c r="Q161" s="154"/>
      <c r="R161" s="131" t="str">
        <f>IF(H161="Standalone","Standalone",IF(IFERROR(VLOOKUP(S161,'3-Paired Controllers &amp; Devices'!$A:$C,3,FALSE),"Error")&lt;&gt;"","No","Yes"))</f>
        <v>No</v>
      </c>
      <c r="S161" s="132" t="str">
        <f t="shared" si="5"/>
        <v/>
      </c>
    </row>
    <row r="162" spans="1:19" s="155" customFormat="1" x14ac:dyDescent="0.25">
      <c r="A162" s="147" t="str">
        <f t="shared" ca="1" si="4"/>
        <v/>
      </c>
      <c r="B162" s="173"/>
      <c r="C162" s="185"/>
      <c r="D162" s="148"/>
      <c r="E162" s="149"/>
      <c r="F162" s="150"/>
      <c r="G162" s="151"/>
      <c r="H162" s="152"/>
      <c r="I162" s="173"/>
      <c r="J162" s="152"/>
      <c r="K162" s="173"/>
      <c r="L162" s="182"/>
      <c r="M162" s="153"/>
      <c r="N162" s="153"/>
      <c r="O162" s="149"/>
      <c r="P162" s="166"/>
      <c r="Q162" s="154"/>
      <c r="R162" s="131" t="str">
        <f>IF(H162="Standalone","Standalone",IF(IFERROR(VLOOKUP(S162,'3-Paired Controllers &amp; Devices'!$A:$C,3,FALSE),"Error")&lt;&gt;"","No","Yes"))</f>
        <v>No</v>
      </c>
      <c r="S162" s="132" t="str">
        <f t="shared" si="5"/>
        <v/>
      </c>
    </row>
    <row r="163" spans="1:19" s="155" customFormat="1" x14ac:dyDescent="0.25">
      <c r="A163" s="147" t="str">
        <f t="shared" ca="1" si="4"/>
        <v/>
      </c>
      <c r="B163" s="173"/>
      <c r="C163" s="185"/>
      <c r="D163" s="148"/>
      <c r="E163" s="149"/>
      <c r="F163" s="150"/>
      <c r="G163" s="151"/>
      <c r="H163" s="152"/>
      <c r="I163" s="173"/>
      <c r="J163" s="152"/>
      <c r="K163" s="173"/>
      <c r="L163" s="182"/>
      <c r="M163" s="153"/>
      <c r="N163" s="153"/>
      <c r="O163" s="149"/>
      <c r="P163" s="166"/>
      <c r="Q163" s="154"/>
      <c r="R163" s="131" t="str">
        <f>IF(H163="Standalone","Standalone",IF(IFERROR(VLOOKUP(S163,'3-Paired Controllers &amp; Devices'!$A:$C,3,FALSE),"Error")&lt;&gt;"","No","Yes"))</f>
        <v>No</v>
      </c>
      <c r="S163" s="132" t="str">
        <f t="shared" si="5"/>
        <v/>
      </c>
    </row>
    <row r="164" spans="1:19" s="155" customFormat="1" x14ac:dyDescent="0.25">
      <c r="A164" s="147" t="str">
        <f t="shared" ca="1" si="4"/>
        <v/>
      </c>
      <c r="B164" s="173"/>
      <c r="C164" s="185"/>
      <c r="D164" s="148"/>
      <c r="E164" s="149"/>
      <c r="F164" s="150"/>
      <c r="G164" s="151"/>
      <c r="H164" s="152"/>
      <c r="I164" s="173"/>
      <c r="J164" s="152"/>
      <c r="K164" s="173"/>
      <c r="L164" s="182"/>
      <c r="M164" s="153"/>
      <c r="N164" s="153"/>
      <c r="O164" s="149"/>
      <c r="P164" s="166"/>
      <c r="Q164" s="154"/>
      <c r="R164" s="131" t="str">
        <f>IF(H164="Standalone","Standalone",IF(IFERROR(VLOOKUP(S164,'3-Paired Controllers &amp; Devices'!$A:$C,3,FALSE),"Error")&lt;&gt;"","No","Yes"))</f>
        <v>No</v>
      </c>
      <c r="S164" s="132" t="str">
        <f t="shared" si="5"/>
        <v/>
      </c>
    </row>
    <row r="165" spans="1:19" s="155" customFormat="1" x14ac:dyDescent="0.25">
      <c r="A165" s="147" t="str">
        <f t="shared" ca="1" si="4"/>
        <v/>
      </c>
      <c r="B165" s="173"/>
      <c r="C165" s="185"/>
      <c r="D165" s="148"/>
      <c r="E165" s="149"/>
      <c r="F165" s="150"/>
      <c r="G165" s="151"/>
      <c r="H165" s="152"/>
      <c r="I165" s="173"/>
      <c r="J165" s="152"/>
      <c r="K165" s="173"/>
      <c r="L165" s="182"/>
      <c r="M165" s="153"/>
      <c r="N165" s="153"/>
      <c r="O165" s="149"/>
      <c r="P165" s="166"/>
      <c r="Q165" s="154"/>
      <c r="R165" s="131" t="str">
        <f>IF(H165="Standalone","Standalone",IF(IFERROR(VLOOKUP(S165,'3-Paired Controllers &amp; Devices'!$A:$C,3,FALSE),"Error")&lt;&gt;"","No","Yes"))</f>
        <v>No</v>
      </c>
      <c r="S165" s="132" t="str">
        <f t="shared" si="5"/>
        <v/>
      </c>
    </row>
    <row r="166" spans="1:19" s="155" customFormat="1" x14ac:dyDescent="0.25">
      <c r="A166" s="147" t="str">
        <f t="shared" ca="1" si="4"/>
        <v/>
      </c>
      <c r="B166" s="173"/>
      <c r="C166" s="185"/>
      <c r="D166" s="148"/>
      <c r="E166" s="149"/>
      <c r="F166" s="150"/>
      <c r="G166" s="151"/>
      <c r="H166" s="152"/>
      <c r="I166" s="173"/>
      <c r="J166" s="152"/>
      <c r="K166" s="173"/>
      <c r="L166" s="182"/>
      <c r="M166" s="153"/>
      <c r="N166" s="153"/>
      <c r="O166" s="149"/>
      <c r="P166" s="166"/>
      <c r="Q166" s="154"/>
      <c r="R166" s="131" t="str">
        <f>IF(H166="Standalone","Standalone",IF(IFERROR(VLOOKUP(S166,'3-Paired Controllers &amp; Devices'!$A:$C,3,FALSE),"Error")&lt;&gt;"","No","Yes"))</f>
        <v>No</v>
      </c>
      <c r="S166" s="132" t="str">
        <f t="shared" si="5"/>
        <v/>
      </c>
    </row>
    <row r="167" spans="1:19" s="155" customFormat="1" x14ac:dyDescent="0.25">
      <c r="A167" s="147" t="str">
        <f t="shared" ca="1" si="4"/>
        <v/>
      </c>
      <c r="B167" s="173"/>
      <c r="C167" s="185"/>
      <c r="D167" s="148"/>
      <c r="E167" s="149"/>
      <c r="F167" s="150"/>
      <c r="G167" s="151"/>
      <c r="H167" s="152"/>
      <c r="I167" s="173"/>
      <c r="J167" s="152"/>
      <c r="K167" s="173"/>
      <c r="L167" s="182"/>
      <c r="M167" s="153"/>
      <c r="N167" s="153"/>
      <c r="O167" s="149"/>
      <c r="P167" s="166"/>
      <c r="Q167" s="154"/>
      <c r="R167" s="131" t="str">
        <f>IF(H167="Standalone","Standalone",IF(IFERROR(VLOOKUP(S167,'3-Paired Controllers &amp; Devices'!$A:$C,3,FALSE),"Error")&lt;&gt;"","No","Yes"))</f>
        <v>No</v>
      </c>
      <c r="S167" s="132" t="str">
        <f t="shared" si="5"/>
        <v/>
      </c>
    </row>
    <row r="168" spans="1:19" s="155" customFormat="1" x14ac:dyDescent="0.25">
      <c r="A168" s="147" t="str">
        <f t="shared" ca="1" si="4"/>
        <v/>
      </c>
      <c r="B168" s="173"/>
      <c r="C168" s="185"/>
      <c r="D168" s="148"/>
      <c r="E168" s="149"/>
      <c r="F168" s="150"/>
      <c r="G168" s="151"/>
      <c r="H168" s="152"/>
      <c r="I168" s="173"/>
      <c r="J168" s="152"/>
      <c r="K168" s="173"/>
      <c r="L168" s="182"/>
      <c r="M168" s="153"/>
      <c r="N168" s="153"/>
      <c r="O168" s="149"/>
      <c r="P168" s="166"/>
      <c r="Q168" s="154"/>
      <c r="R168" s="131" t="str">
        <f>IF(H168="Standalone","Standalone",IF(IFERROR(VLOOKUP(S168,'3-Paired Controllers &amp; Devices'!$A:$C,3,FALSE),"Error")&lt;&gt;"","No","Yes"))</f>
        <v>No</v>
      </c>
      <c r="S168" s="132" t="str">
        <f t="shared" si="5"/>
        <v/>
      </c>
    </row>
    <row r="169" spans="1:19" s="155" customFormat="1" x14ac:dyDescent="0.25">
      <c r="A169" s="147" t="str">
        <f t="shared" ca="1" si="4"/>
        <v/>
      </c>
      <c r="B169" s="173"/>
      <c r="C169" s="185"/>
      <c r="D169" s="148"/>
      <c r="E169" s="149"/>
      <c r="F169" s="150"/>
      <c r="G169" s="151"/>
      <c r="H169" s="152"/>
      <c r="I169" s="173"/>
      <c r="J169" s="152"/>
      <c r="K169" s="173"/>
      <c r="L169" s="182"/>
      <c r="M169" s="153"/>
      <c r="N169" s="153"/>
      <c r="O169" s="149"/>
      <c r="P169" s="166"/>
      <c r="Q169" s="154"/>
      <c r="R169" s="131" t="str">
        <f>IF(H169="Standalone","Standalone",IF(IFERROR(VLOOKUP(S169,'3-Paired Controllers &amp; Devices'!$A:$C,3,FALSE),"Error")&lt;&gt;"","No","Yes"))</f>
        <v>No</v>
      </c>
      <c r="S169" s="132" t="str">
        <f t="shared" si="5"/>
        <v/>
      </c>
    </row>
    <row r="170" spans="1:19" s="155" customFormat="1" x14ac:dyDescent="0.25">
      <c r="A170" s="147" t="str">
        <f t="shared" ca="1" si="4"/>
        <v/>
      </c>
      <c r="B170" s="173"/>
      <c r="C170" s="185"/>
      <c r="D170" s="148"/>
      <c r="E170" s="149"/>
      <c r="F170" s="150"/>
      <c r="G170" s="151"/>
      <c r="H170" s="152"/>
      <c r="I170" s="173"/>
      <c r="J170" s="152"/>
      <c r="K170" s="173"/>
      <c r="L170" s="182"/>
      <c r="M170" s="153"/>
      <c r="N170" s="153"/>
      <c r="O170" s="149"/>
      <c r="P170" s="166"/>
      <c r="Q170" s="154"/>
      <c r="R170" s="131" t="str">
        <f>IF(H170="Standalone","Standalone",IF(IFERROR(VLOOKUP(S170,'3-Paired Controllers &amp; Devices'!$A:$C,3,FALSE),"Error")&lt;&gt;"","No","Yes"))</f>
        <v>No</v>
      </c>
      <c r="S170" s="132" t="str">
        <f t="shared" si="5"/>
        <v/>
      </c>
    </row>
    <row r="171" spans="1:19" s="155" customFormat="1" x14ac:dyDescent="0.25">
      <c r="A171" s="147" t="str">
        <f t="shared" ca="1" si="4"/>
        <v/>
      </c>
      <c r="B171" s="173"/>
      <c r="C171" s="185"/>
      <c r="D171" s="148"/>
      <c r="E171" s="149"/>
      <c r="F171" s="150"/>
      <c r="G171" s="151"/>
      <c r="H171" s="152"/>
      <c r="I171" s="173"/>
      <c r="J171" s="152"/>
      <c r="K171" s="173"/>
      <c r="L171" s="182"/>
      <c r="M171" s="153"/>
      <c r="N171" s="153"/>
      <c r="O171" s="149"/>
      <c r="P171" s="166"/>
      <c r="Q171" s="154"/>
      <c r="R171" s="131" t="str">
        <f>IF(H171="Standalone","Standalone",IF(IFERROR(VLOOKUP(S171,'3-Paired Controllers &amp; Devices'!$A:$C,3,FALSE),"Error")&lt;&gt;"","No","Yes"))</f>
        <v>No</v>
      </c>
      <c r="S171" s="132" t="str">
        <f t="shared" si="5"/>
        <v/>
      </c>
    </row>
    <row r="172" spans="1:19" s="155" customFormat="1" x14ac:dyDescent="0.25">
      <c r="A172" s="147" t="str">
        <f t="shared" ca="1" si="4"/>
        <v/>
      </c>
      <c r="B172" s="173"/>
      <c r="C172" s="185"/>
      <c r="D172" s="148"/>
      <c r="E172" s="149"/>
      <c r="F172" s="150"/>
      <c r="G172" s="151"/>
      <c r="H172" s="152"/>
      <c r="I172" s="173"/>
      <c r="J172" s="152"/>
      <c r="K172" s="173"/>
      <c r="L172" s="182"/>
      <c r="M172" s="153"/>
      <c r="N172" s="153"/>
      <c r="O172" s="149"/>
      <c r="P172" s="166"/>
      <c r="Q172" s="154"/>
      <c r="R172" s="131" t="str">
        <f>IF(H172="Standalone","Standalone",IF(IFERROR(VLOOKUP(S172,'3-Paired Controllers &amp; Devices'!$A:$C,3,FALSE),"Error")&lt;&gt;"","No","Yes"))</f>
        <v>No</v>
      </c>
      <c r="S172" s="132" t="str">
        <f t="shared" si="5"/>
        <v/>
      </c>
    </row>
    <row r="173" spans="1:19" s="155" customFormat="1" x14ac:dyDescent="0.25">
      <c r="A173" s="147" t="str">
        <f t="shared" ca="1" si="4"/>
        <v/>
      </c>
      <c r="B173" s="173"/>
      <c r="C173" s="185"/>
      <c r="D173" s="148"/>
      <c r="E173" s="149"/>
      <c r="F173" s="150"/>
      <c r="G173" s="151"/>
      <c r="H173" s="152"/>
      <c r="I173" s="173"/>
      <c r="J173" s="152"/>
      <c r="K173" s="173"/>
      <c r="L173" s="182"/>
      <c r="M173" s="153"/>
      <c r="N173" s="153"/>
      <c r="O173" s="149"/>
      <c r="P173" s="166"/>
      <c r="Q173" s="154"/>
      <c r="R173" s="131" t="str">
        <f>IF(H173="Standalone","Standalone",IF(IFERROR(VLOOKUP(S173,'3-Paired Controllers &amp; Devices'!$A:$C,3,FALSE),"Error")&lt;&gt;"","No","Yes"))</f>
        <v>No</v>
      </c>
      <c r="S173" s="132" t="str">
        <f t="shared" si="5"/>
        <v/>
      </c>
    </row>
    <row r="174" spans="1:19" s="155" customFormat="1" x14ac:dyDescent="0.25">
      <c r="A174" s="147" t="str">
        <f t="shared" ca="1" si="4"/>
        <v/>
      </c>
      <c r="B174" s="173"/>
      <c r="C174" s="185"/>
      <c r="D174" s="148"/>
      <c r="E174" s="149"/>
      <c r="F174" s="150"/>
      <c r="G174" s="151"/>
      <c r="H174" s="152"/>
      <c r="I174" s="173"/>
      <c r="J174" s="152"/>
      <c r="K174" s="173"/>
      <c r="L174" s="182"/>
      <c r="M174" s="153"/>
      <c r="N174" s="153"/>
      <c r="O174" s="149"/>
      <c r="P174" s="166"/>
      <c r="Q174" s="154"/>
      <c r="R174" s="131" t="str">
        <f>IF(H174="Standalone","Standalone",IF(IFERROR(VLOOKUP(S174,'3-Paired Controllers &amp; Devices'!$A:$C,3,FALSE),"Error")&lt;&gt;"","No","Yes"))</f>
        <v>No</v>
      </c>
      <c r="S174" s="132" t="str">
        <f t="shared" si="5"/>
        <v/>
      </c>
    </row>
    <row r="175" spans="1:19" s="155" customFormat="1" x14ac:dyDescent="0.25">
      <c r="A175" s="147" t="str">
        <f t="shared" ca="1" si="4"/>
        <v/>
      </c>
      <c r="B175" s="173"/>
      <c r="C175" s="185"/>
      <c r="D175" s="148"/>
      <c r="E175" s="149"/>
      <c r="F175" s="150"/>
      <c r="G175" s="151"/>
      <c r="H175" s="152"/>
      <c r="I175" s="173"/>
      <c r="J175" s="152"/>
      <c r="K175" s="173"/>
      <c r="L175" s="182"/>
      <c r="M175" s="153"/>
      <c r="N175" s="153"/>
      <c r="O175" s="149"/>
      <c r="P175" s="166"/>
      <c r="Q175" s="154"/>
      <c r="R175" s="131" t="str">
        <f>IF(H175="Standalone","Standalone",IF(IFERROR(VLOOKUP(S175,'3-Paired Controllers &amp; Devices'!$A:$C,3,FALSE),"Error")&lt;&gt;"","No","Yes"))</f>
        <v>No</v>
      </c>
      <c r="S175" s="132" t="str">
        <f t="shared" si="5"/>
        <v/>
      </c>
    </row>
    <row r="176" spans="1:19" s="155" customFormat="1" x14ac:dyDescent="0.25">
      <c r="A176" s="147" t="str">
        <f t="shared" ca="1" si="4"/>
        <v/>
      </c>
      <c r="B176" s="173"/>
      <c r="C176" s="185"/>
      <c r="D176" s="148"/>
      <c r="E176" s="149"/>
      <c r="F176" s="150"/>
      <c r="G176" s="151"/>
      <c r="H176" s="152"/>
      <c r="I176" s="173"/>
      <c r="J176" s="152"/>
      <c r="K176" s="173"/>
      <c r="L176" s="182"/>
      <c r="M176" s="153"/>
      <c r="N176" s="153"/>
      <c r="O176" s="149"/>
      <c r="P176" s="166"/>
      <c r="Q176" s="154"/>
      <c r="R176" s="131" t="str">
        <f>IF(H176="Standalone","Standalone",IF(IFERROR(VLOOKUP(S176,'3-Paired Controllers &amp; Devices'!$A:$C,3,FALSE),"Error")&lt;&gt;"","No","Yes"))</f>
        <v>No</v>
      </c>
      <c r="S176" s="132" t="str">
        <f t="shared" si="5"/>
        <v/>
      </c>
    </row>
    <row r="177" spans="1:19" s="155" customFormat="1" x14ac:dyDescent="0.25">
      <c r="A177" s="147" t="str">
        <f t="shared" ca="1" si="4"/>
        <v/>
      </c>
      <c r="B177" s="173"/>
      <c r="C177" s="185"/>
      <c r="D177" s="148"/>
      <c r="E177" s="149"/>
      <c r="F177" s="150"/>
      <c r="G177" s="151"/>
      <c r="H177" s="152"/>
      <c r="I177" s="173"/>
      <c r="J177" s="152"/>
      <c r="K177" s="173"/>
      <c r="L177" s="182"/>
      <c r="M177" s="153"/>
      <c r="N177" s="153"/>
      <c r="O177" s="149"/>
      <c r="P177" s="166"/>
      <c r="Q177" s="154"/>
      <c r="R177" s="131" t="str">
        <f>IF(H177="Standalone","Standalone",IF(IFERROR(VLOOKUP(S177,'3-Paired Controllers &amp; Devices'!$A:$C,3,FALSE),"Error")&lt;&gt;"","No","Yes"))</f>
        <v>No</v>
      </c>
      <c r="S177" s="132" t="str">
        <f t="shared" si="5"/>
        <v/>
      </c>
    </row>
    <row r="178" spans="1:19" s="155" customFormat="1" x14ac:dyDescent="0.25">
      <c r="A178" s="147" t="str">
        <f t="shared" ca="1" si="4"/>
        <v/>
      </c>
      <c r="B178" s="173"/>
      <c r="C178" s="185"/>
      <c r="D178" s="148"/>
      <c r="E178" s="149"/>
      <c r="F178" s="150"/>
      <c r="G178" s="151"/>
      <c r="H178" s="152"/>
      <c r="I178" s="173"/>
      <c r="J178" s="152"/>
      <c r="K178" s="173"/>
      <c r="L178" s="182"/>
      <c r="M178" s="153"/>
      <c r="N178" s="153"/>
      <c r="O178" s="149"/>
      <c r="P178" s="166"/>
      <c r="Q178" s="154"/>
      <c r="R178" s="131" t="str">
        <f>IF(H178="Standalone","Standalone",IF(IFERROR(VLOOKUP(S178,'3-Paired Controllers &amp; Devices'!$A:$C,3,FALSE),"Error")&lt;&gt;"","No","Yes"))</f>
        <v>No</v>
      </c>
      <c r="S178" s="132" t="str">
        <f t="shared" si="5"/>
        <v/>
      </c>
    </row>
    <row r="179" spans="1:19" s="155" customFormat="1" x14ac:dyDescent="0.25">
      <c r="A179" s="147" t="str">
        <f t="shared" ca="1" si="4"/>
        <v/>
      </c>
      <c r="B179" s="173"/>
      <c r="C179" s="185"/>
      <c r="D179" s="148"/>
      <c r="E179" s="149"/>
      <c r="F179" s="150"/>
      <c r="G179" s="151"/>
      <c r="H179" s="152"/>
      <c r="I179" s="173"/>
      <c r="J179" s="152"/>
      <c r="K179" s="173"/>
      <c r="L179" s="182"/>
      <c r="M179" s="153"/>
      <c r="N179" s="153"/>
      <c r="O179" s="149"/>
      <c r="P179" s="166"/>
      <c r="Q179" s="154"/>
      <c r="R179" s="131" t="str">
        <f>IF(H179="Standalone","Standalone",IF(IFERROR(VLOOKUP(S179,'3-Paired Controllers &amp; Devices'!$A:$C,3,FALSE),"Error")&lt;&gt;"","No","Yes"))</f>
        <v>No</v>
      </c>
      <c r="S179" s="132" t="str">
        <f t="shared" si="5"/>
        <v/>
      </c>
    </row>
    <row r="180" spans="1:19" s="155" customFormat="1" x14ac:dyDescent="0.25">
      <c r="A180" s="147" t="str">
        <f t="shared" ca="1" si="4"/>
        <v/>
      </c>
      <c r="B180" s="173"/>
      <c r="C180" s="185"/>
      <c r="D180" s="148"/>
      <c r="E180" s="149"/>
      <c r="F180" s="150"/>
      <c r="G180" s="151"/>
      <c r="H180" s="152"/>
      <c r="I180" s="173"/>
      <c r="J180" s="152"/>
      <c r="K180" s="173"/>
      <c r="L180" s="182"/>
      <c r="M180" s="153"/>
      <c r="N180" s="153"/>
      <c r="O180" s="149"/>
      <c r="P180" s="166"/>
      <c r="Q180" s="154"/>
      <c r="R180" s="131" t="str">
        <f>IF(H180="Standalone","Standalone",IF(IFERROR(VLOOKUP(S180,'3-Paired Controllers &amp; Devices'!$A:$C,3,FALSE),"Error")&lt;&gt;"","No","Yes"))</f>
        <v>No</v>
      </c>
      <c r="S180" s="132" t="str">
        <f t="shared" si="5"/>
        <v/>
      </c>
    </row>
    <row r="181" spans="1:19" s="155" customFormat="1" x14ac:dyDescent="0.25">
      <c r="A181" s="147" t="str">
        <f t="shared" ca="1" si="4"/>
        <v/>
      </c>
      <c r="B181" s="173"/>
      <c r="C181" s="185"/>
      <c r="D181" s="148"/>
      <c r="E181" s="149"/>
      <c r="F181" s="150"/>
      <c r="G181" s="151"/>
      <c r="H181" s="152"/>
      <c r="I181" s="173"/>
      <c r="J181" s="152"/>
      <c r="K181" s="173"/>
      <c r="L181" s="182"/>
      <c r="M181" s="153"/>
      <c r="N181" s="153"/>
      <c r="O181" s="149"/>
      <c r="P181" s="166"/>
      <c r="Q181" s="154"/>
      <c r="R181" s="131" t="str">
        <f>IF(H181="Standalone","Standalone",IF(IFERROR(VLOOKUP(S181,'3-Paired Controllers &amp; Devices'!$A:$C,3,FALSE),"Error")&lt;&gt;"","No","Yes"))</f>
        <v>No</v>
      </c>
      <c r="S181" s="132" t="str">
        <f t="shared" si="5"/>
        <v/>
      </c>
    </row>
    <row r="182" spans="1:19" s="155" customFormat="1" x14ac:dyDescent="0.25">
      <c r="A182" s="147" t="str">
        <f t="shared" ca="1" si="4"/>
        <v/>
      </c>
      <c r="B182" s="173"/>
      <c r="C182" s="185"/>
      <c r="D182" s="148"/>
      <c r="E182" s="149"/>
      <c r="F182" s="150"/>
      <c r="G182" s="151"/>
      <c r="H182" s="152"/>
      <c r="I182" s="173"/>
      <c r="J182" s="152"/>
      <c r="K182" s="173"/>
      <c r="L182" s="182"/>
      <c r="M182" s="153"/>
      <c r="N182" s="153"/>
      <c r="O182" s="149"/>
      <c r="P182" s="166"/>
      <c r="Q182" s="154"/>
      <c r="R182" s="131" t="str">
        <f>IF(H182="Standalone","Standalone",IF(IFERROR(VLOOKUP(S182,'3-Paired Controllers &amp; Devices'!$A:$C,3,FALSE),"Error")&lt;&gt;"","No","Yes"))</f>
        <v>No</v>
      </c>
      <c r="S182" s="132" t="str">
        <f t="shared" si="5"/>
        <v/>
      </c>
    </row>
    <row r="183" spans="1:19" s="155" customFormat="1" x14ac:dyDescent="0.25">
      <c r="A183" s="147" t="str">
        <f t="shared" ca="1" si="4"/>
        <v/>
      </c>
      <c r="B183" s="173"/>
      <c r="C183" s="185"/>
      <c r="D183" s="148"/>
      <c r="E183" s="149"/>
      <c r="F183" s="150"/>
      <c r="G183" s="151"/>
      <c r="H183" s="152"/>
      <c r="I183" s="173"/>
      <c r="J183" s="152"/>
      <c r="K183" s="173"/>
      <c r="L183" s="182"/>
      <c r="M183" s="153"/>
      <c r="N183" s="153"/>
      <c r="O183" s="149"/>
      <c r="P183" s="166"/>
      <c r="Q183" s="154"/>
      <c r="R183" s="131" t="str">
        <f>IF(H183="Standalone","Standalone",IF(IFERROR(VLOOKUP(S183,'3-Paired Controllers &amp; Devices'!$A:$C,3,FALSE),"Error")&lt;&gt;"","No","Yes"))</f>
        <v>No</v>
      </c>
      <c r="S183" s="132" t="str">
        <f t="shared" si="5"/>
        <v/>
      </c>
    </row>
    <row r="184" spans="1:19" s="155" customFormat="1" x14ac:dyDescent="0.25">
      <c r="A184" s="147" t="str">
        <f t="shared" ca="1" si="4"/>
        <v/>
      </c>
      <c r="B184" s="173"/>
      <c r="C184" s="185"/>
      <c r="D184" s="148"/>
      <c r="E184" s="149"/>
      <c r="F184" s="150"/>
      <c r="G184" s="151"/>
      <c r="H184" s="152"/>
      <c r="I184" s="173"/>
      <c r="J184" s="152"/>
      <c r="K184" s="173"/>
      <c r="L184" s="182"/>
      <c r="M184" s="153"/>
      <c r="N184" s="153"/>
      <c r="O184" s="149"/>
      <c r="P184" s="166"/>
      <c r="Q184" s="154"/>
      <c r="R184" s="131" t="str">
        <f>IF(H184="Standalone","Standalone",IF(IFERROR(VLOOKUP(S184,'3-Paired Controllers &amp; Devices'!$A:$C,3,FALSE),"Error")&lt;&gt;"","No","Yes"))</f>
        <v>No</v>
      </c>
      <c r="S184" s="132" t="str">
        <f t="shared" si="5"/>
        <v/>
      </c>
    </row>
    <row r="185" spans="1:19" s="155" customFormat="1" x14ac:dyDescent="0.25">
      <c r="A185" s="147" t="str">
        <f t="shared" ca="1" si="4"/>
        <v/>
      </c>
      <c r="B185" s="173"/>
      <c r="C185" s="185"/>
      <c r="D185" s="148"/>
      <c r="E185" s="149"/>
      <c r="F185" s="150"/>
      <c r="G185" s="151"/>
      <c r="H185" s="152"/>
      <c r="I185" s="173"/>
      <c r="J185" s="152"/>
      <c r="K185" s="173"/>
      <c r="L185" s="182"/>
      <c r="M185" s="153"/>
      <c r="N185" s="153"/>
      <c r="O185" s="149"/>
      <c r="P185" s="166"/>
      <c r="Q185" s="154"/>
      <c r="R185" s="131" t="str">
        <f>IF(H185="Standalone","Standalone",IF(IFERROR(VLOOKUP(S185,'3-Paired Controllers &amp; Devices'!$A:$C,3,FALSE),"Error")&lt;&gt;"","No","Yes"))</f>
        <v>No</v>
      </c>
      <c r="S185" s="132" t="str">
        <f t="shared" si="5"/>
        <v/>
      </c>
    </row>
    <row r="186" spans="1:19" s="155" customFormat="1" x14ac:dyDescent="0.25">
      <c r="A186" s="147" t="str">
        <f t="shared" ca="1" si="4"/>
        <v/>
      </c>
      <c r="B186" s="173"/>
      <c r="C186" s="185"/>
      <c r="D186" s="148"/>
      <c r="E186" s="149"/>
      <c r="F186" s="150"/>
      <c r="G186" s="151"/>
      <c r="H186" s="152"/>
      <c r="I186" s="173"/>
      <c r="J186" s="152"/>
      <c r="K186" s="173"/>
      <c r="L186" s="182"/>
      <c r="M186" s="153"/>
      <c r="N186" s="153"/>
      <c r="O186" s="149"/>
      <c r="P186" s="166"/>
      <c r="Q186" s="154"/>
      <c r="R186" s="131" t="str">
        <f>IF(H186="Standalone","Standalone",IF(IFERROR(VLOOKUP(S186,'3-Paired Controllers &amp; Devices'!$A:$C,3,FALSE),"Error")&lt;&gt;"","No","Yes"))</f>
        <v>No</v>
      </c>
      <c r="S186" s="132" t="str">
        <f t="shared" si="5"/>
        <v/>
      </c>
    </row>
    <row r="187" spans="1:19" s="155" customFormat="1" x14ac:dyDescent="0.25">
      <c r="A187" s="147" t="str">
        <f t="shared" ca="1" si="4"/>
        <v/>
      </c>
      <c r="B187" s="173"/>
      <c r="C187" s="185"/>
      <c r="D187" s="148"/>
      <c r="E187" s="149"/>
      <c r="F187" s="150"/>
      <c r="G187" s="151"/>
      <c r="H187" s="152"/>
      <c r="I187" s="173"/>
      <c r="J187" s="152"/>
      <c r="K187" s="173"/>
      <c r="L187" s="182"/>
      <c r="M187" s="153"/>
      <c r="N187" s="153"/>
      <c r="O187" s="149"/>
      <c r="P187" s="166"/>
      <c r="Q187" s="154"/>
      <c r="R187" s="131" t="str">
        <f>IF(H187="Standalone","Standalone",IF(IFERROR(VLOOKUP(S187,'3-Paired Controllers &amp; Devices'!$A:$C,3,FALSE),"Error")&lt;&gt;"","No","Yes"))</f>
        <v>No</v>
      </c>
      <c r="S187" s="132" t="str">
        <f t="shared" si="5"/>
        <v/>
      </c>
    </row>
    <row r="188" spans="1:19" s="155" customFormat="1" x14ac:dyDescent="0.25">
      <c r="A188" s="147" t="str">
        <f t="shared" ca="1" si="4"/>
        <v/>
      </c>
      <c r="B188" s="173"/>
      <c r="C188" s="185"/>
      <c r="D188" s="148"/>
      <c r="E188" s="149"/>
      <c r="F188" s="150"/>
      <c r="G188" s="151"/>
      <c r="H188" s="152"/>
      <c r="I188" s="173"/>
      <c r="J188" s="152"/>
      <c r="K188" s="173"/>
      <c r="L188" s="182"/>
      <c r="M188" s="153"/>
      <c r="N188" s="153"/>
      <c r="O188" s="149"/>
      <c r="P188" s="166"/>
      <c r="Q188" s="154"/>
      <c r="R188" s="131" t="str">
        <f>IF(H188="Standalone","Standalone",IF(IFERROR(VLOOKUP(S188,'3-Paired Controllers &amp; Devices'!$A:$C,3,FALSE),"Error")&lt;&gt;"","No","Yes"))</f>
        <v>No</v>
      </c>
      <c r="S188" s="132" t="str">
        <f t="shared" si="5"/>
        <v/>
      </c>
    </row>
    <row r="189" spans="1:19" s="155" customFormat="1" x14ac:dyDescent="0.25">
      <c r="A189" s="147" t="str">
        <f t="shared" ca="1" si="4"/>
        <v/>
      </c>
      <c r="B189" s="173"/>
      <c r="C189" s="185"/>
      <c r="D189" s="148"/>
      <c r="E189" s="149"/>
      <c r="F189" s="150"/>
      <c r="G189" s="151"/>
      <c r="H189" s="152"/>
      <c r="I189" s="173"/>
      <c r="J189" s="152"/>
      <c r="K189" s="173"/>
      <c r="L189" s="182"/>
      <c r="M189" s="153"/>
      <c r="N189" s="153"/>
      <c r="O189" s="149"/>
      <c r="P189" s="166"/>
      <c r="Q189" s="154"/>
      <c r="R189" s="131" t="str">
        <f>IF(H189="Standalone","Standalone",IF(IFERROR(VLOOKUP(S189,'3-Paired Controllers &amp; Devices'!$A:$C,3,FALSE),"Error")&lt;&gt;"","No","Yes"))</f>
        <v>No</v>
      </c>
      <c r="S189" s="132" t="str">
        <f t="shared" si="5"/>
        <v/>
      </c>
    </row>
    <row r="190" spans="1:19" s="155" customFormat="1" x14ac:dyDescent="0.25">
      <c r="A190" s="147" t="str">
        <f t="shared" ca="1" si="4"/>
        <v/>
      </c>
      <c r="B190" s="173"/>
      <c r="C190" s="185"/>
      <c r="D190" s="148"/>
      <c r="E190" s="149"/>
      <c r="F190" s="150"/>
      <c r="G190" s="151"/>
      <c r="H190" s="152"/>
      <c r="I190" s="173"/>
      <c r="J190" s="152"/>
      <c r="K190" s="173"/>
      <c r="L190" s="182"/>
      <c r="M190" s="153"/>
      <c r="N190" s="153"/>
      <c r="O190" s="149"/>
      <c r="P190" s="166"/>
      <c r="Q190" s="154"/>
      <c r="R190" s="131" t="str">
        <f>IF(H190="Standalone","Standalone",IF(IFERROR(VLOOKUP(S190,'3-Paired Controllers &amp; Devices'!$A:$C,3,FALSE),"Error")&lt;&gt;"","No","Yes"))</f>
        <v>No</v>
      </c>
      <c r="S190" s="132" t="str">
        <f t="shared" si="5"/>
        <v/>
      </c>
    </row>
    <row r="191" spans="1:19" s="155" customFormat="1" x14ac:dyDescent="0.25">
      <c r="A191" s="147" t="str">
        <f t="shared" ca="1" si="4"/>
        <v/>
      </c>
      <c r="B191" s="173"/>
      <c r="C191" s="185"/>
      <c r="D191" s="148"/>
      <c r="E191" s="149"/>
      <c r="F191" s="150"/>
      <c r="G191" s="151"/>
      <c r="H191" s="152"/>
      <c r="I191" s="173"/>
      <c r="J191" s="152"/>
      <c r="K191" s="173"/>
      <c r="L191" s="182"/>
      <c r="M191" s="153"/>
      <c r="N191" s="153"/>
      <c r="O191" s="149"/>
      <c r="P191" s="166"/>
      <c r="Q191" s="154"/>
      <c r="R191" s="131" t="str">
        <f>IF(H191="Standalone","Standalone",IF(IFERROR(VLOOKUP(S191,'3-Paired Controllers &amp; Devices'!$A:$C,3,FALSE),"Error")&lt;&gt;"","No","Yes"))</f>
        <v>No</v>
      </c>
      <c r="S191" s="132" t="str">
        <f t="shared" si="5"/>
        <v/>
      </c>
    </row>
    <row r="192" spans="1:19" s="155" customFormat="1" x14ac:dyDescent="0.25">
      <c r="A192" s="147" t="str">
        <f t="shared" ca="1" si="4"/>
        <v/>
      </c>
      <c r="B192" s="173"/>
      <c r="C192" s="185"/>
      <c r="D192" s="148"/>
      <c r="E192" s="149"/>
      <c r="F192" s="150"/>
      <c r="G192" s="151"/>
      <c r="H192" s="152"/>
      <c r="I192" s="173"/>
      <c r="J192" s="152"/>
      <c r="K192" s="173"/>
      <c r="L192" s="182"/>
      <c r="M192" s="153"/>
      <c r="N192" s="153"/>
      <c r="O192" s="149"/>
      <c r="P192" s="166"/>
      <c r="Q192" s="154"/>
      <c r="R192" s="131" t="str">
        <f>IF(H192="Standalone","Standalone",IF(IFERROR(VLOOKUP(S192,'3-Paired Controllers &amp; Devices'!$A:$C,3,FALSE),"Error")&lt;&gt;"","No","Yes"))</f>
        <v>No</v>
      </c>
      <c r="S192" s="132" t="str">
        <f t="shared" si="5"/>
        <v/>
      </c>
    </row>
    <row r="193" spans="1:19" s="155" customFormat="1" x14ac:dyDescent="0.25">
      <c r="A193" s="147" t="str">
        <f t="shared" ca="1" si="4"/>
        <v/>
      </c>
      <c r="B193" s="173"/>
      <c r="C193" s="185"/>
      <c r="D193" s="148"/>
      <c r="E193" s="149"/>
      <c r="F193" s="150"/>
      <c r="G193" s="151"/>
      <c r="H193" s="152"/>
      <c r="I193" s="173"/>
      <c r="J193" s="152"/>
      <c r="K193" s="173"/>
      <c r="L193" s="182"/>
      <c r="M193" s="153"/>
      <c r="N193" s="153"/>
      <c r="O193" s="149"/>
      <c r="P193" s="166"/>
      <c r="Q193" s="154"/>
      <c r="R193" s="131" t="str">
        <f>IF(H193="Standalone","Standalone",IF(IFERROR(VLOOKUP(S193,'3-Paired Controllers &amp; Devices'!$A:$C,3,FALSE),"Error")&lt;&gt;"","No","Yes"))</f>
        <v>No</v>
      </c>
      <c r="S193" s="132" t="str">
        <f t="shared" si="5"/>
        <v/>
      </c>
    </row>
    <row r="194" spans="1:19" s="155" customFormat="1" x14ac:dyDescent="0.25">
      <c r="A194" s="147" t="str">
        <f t="shared" ca="1" si="4"/>
        <v/>
      </c>
      <c r="B194" s="173"/>
      <c r="C194" s="185"/>
      <c r="D194" s="148"/>
      <c r="E194" s="149"/>
      <c r="F194" s="150"/>
      <c r="G194" s="151"/>
      <c r="H194" s="152"/>
      <c r="I194" s="173"/>
      <c r="J194" s="152"/>
      <c r="K194" s="173"/>
      <c r="L194" s="182"/>
      <c r="M194" s="153"/>
      <c r="N194" s="153"/>
      <c r="O194" s="149"/>
      <c r="P194" s="166"/>
      <c r="Q194" s="154"/>
      <c r="R194" s="131" t="str">
        <f>IF(H194="Standalone","Standalone",IF(IFERROR(VLOOKUP(S194,'3-Paired Controllers &amp; Devices'!$A:$C,3,FALSE),"Error")&lt;&gt;"","No","Yes"))</f>
        <v>No</v>
      </c>
      <c r="S194" s="132" t="str">
        <f t="shared" si="5"/>
        <v/>
      </c>
    </row>
    <row r="195" spans="1:19" s="155" customFormat="1" x14ac:dyDescent="0.25">
      <c r="A195" s="147" t="str">
        <f t="shared" ca="1" si="4"/>
        <v/>
      </c>
      <c r="B195" s="173"/>
      <c r="C195" s="185"/>
      <c r="D195" s="148"/>
      <c r="E195" s="149"/>
      <c r="F195" s="150"/>
      <c r="G195" s="151"/>
      <c r="H195" s="152"/>
      <c r="I195" s="173"/>
      <c r="J195" s="152"/>
      <c r="K195" s="173"/>
      <c r="L195" s="182"/>
      <c r="M195" s="153"/>
      <c r="N195" s="153"/>
      <c r="O195" s="149"/>
      <c r="P195" s="166"/>
      <c r="Q195" s="154"/>
      <c r="R195" s="131" t="str">
        <f>IF(H195="Standalone","Standalone",IF(IFERROR(VLOOKUP(S195,'3-Paired Controllers &amp; Devices'!$A:$C,3,FALSE),"Error")&lt;&gt;"","No","Yes"))</f>
        <v>No</v>
      </c>
      <c r="S195" s="132" t="str">
        <f t="shared" si="5"/>
        <v/>
      </c>
    </row>
    <row r="196" spans="1:19" s="155" customFormat="1" x14ac:dyDescent="0.25">
      <c r="A196" s="147" t="str">
        <f t="shared" ca="1" si="4"/>
        <v/>
      </c>
      <c r="B196" s="173"/>
      <c r="C196" s="185"/>
      <c r="D196" s="148"/>
      <c r="E196" s="149"/>
      <c r="F196" s="150"/>
      <c r="G196" s="151"/>
      <c r="H196" s="152"/>
      <c r="I196" s="173"/>
      <c r="J196" s="152"/>
      <c r="K196" s="173"/>
      <c r="L196" s="182"/>
      <c r="M196" s="153"/>
      <c r="N196" s="153"/>
      <c r="O196" s="149"/>
      <c r="P196" s="166"/>
      <c r="Q196" s="154"/>
      <c r="R196" s="131" t="str">
        <f>IF(H196="Standalone","Standalone",IF(IFERROR(VLOOKUP(S196,'3-Paired Controllers &amp; Devices'!$A:$C,3,FALSE),"Error")&lt;&gt;"","No","Yes"))</f>
        <v>No</v>
      </c>
      <c r="S196" s="132" t="str">
        <f t="shared" si="5"/>
        <v/>
      </c>
    </row>
    <row r="197" spans="1:19" s="155" customFormat="1" x14ac:dyDescent="0.25">
      <c r="A197" s="147" t="str">
        <f t="shared" ca="1" si="4"/>
        <v/>
      </c>
      <c r="B197" s="173"/>
      <c r="C197" s="185"/>
      <c r="D197" s="148"/>
      <c r="E197" s="149"/>
      <c r="F197" s="150"/>
      <c r="G197" s="151"/>
      <c r="H197" s="152"/>
      <c r="I197" s="173"/>
      <c r="J197" s="152"/>
      <c r="K197" s="173"/>
      <c r="L197" s="182"/>
      <c r="M197" s="153"/>
      <c r="N197" s="153"/>
      <c r="O197" s="149"/>
      <c r="P197" s="166"/>
      <c r="Q197" s="154"/>
      <c r="R197" s="131" t="str">
        <f>IF(H197="Standalone","Standalone",IF(IFERROR(VLOOKUP(S197,'3-Paired Controllers &amp; Devices'!$A:$C,3,FALSE),"Error")&lt;&gt;"","No","Yes"))</f>
        <v>No</v>
      </c>
      <c r="S197" s="132" t="str">
        <f t="shared" si="5"/>
        <v/>
      </c>
    </row>
    <row r="198" spans="1:19" s="155" customFormat="1" x14ac:dyDescent="0.25">
      <c r="A198" s="147" t="str">
        <f t="shared" ca="1" si="4"/>
        <v/>
      </c>
      <c r="B198" s="173"/>
      <c r="C198" s="185"/>
      <c r="D198" s="148"/>
      <c r="E198" s="149"/>
      <c r="F198" s="150"/>
      <c r="G198" s="151"/>
      <c r="H198" s="152"/>
      <c r="I198" s="173"/>
      <c r="J198" s="152"/>
      <c r="K198" s="173"/>
      <c r="L198" s="182"/>
      <c r="M198" s="153"/>
      <c r="N198" s="153"/>
      <c r="O198" s="149"/>
      <c r="P198" s="166"/>
      <c r="Q198" s="154"/>
      <c r="R198" s="131" t="str">
        <f>IF(H198="Standalone","Standalone",IF(IFERROR(VLOOKUP(S198,'3-Paired Controllers &amp; Devices'!$A:$C,3,FALSE),"Error")&lt;&gt;"","No","Yes"))</f>
        <v>No</v>
      </c>
      <c r="S198" s="132" t="str">
        <f t="shared" si="5"/>
        <v/>
      </c>
    </row>
    <row r="199" spans="1:19" s="155" customFormat="1" x14ac:dyDescent="0.25">
      <c r="A199" s="147" t="str">
        <f t="shared" ca="1" si="4"/>
        <v/>
      </c>
      <c r="B199" s="173"/>
      <c r="C199" s="185"/>
      <c r="D199" s="148"/>
      <c r="E199" s="149"/>
      <c r="F199" s="150"/>
      <c r="G199" s="151"/>
      <c r="H199" s="152"/>
      <c r="I199" s="173"/>
      <c r="J199" s="152"/>
      <c r="K199" s="173"/>
      <c r="L199" s="182"/>
      <c r="M199" s="153"/>
      <c r="N199" s="153"/>
      <c r="O199" s="149"/>
      <c r="P199" s="166"/>
      <c r="Q199" s="154"/>
      <c r="R199" s="131" t="str">
        <f>IF(H199="Standalone","Standalone",IF(IFERROR(VLOOKUP(S199,'3-Paired Controllers &amp; Devices'!$A:$C,3,FALSE),"Error")&lt;&gt;"","No","Yes"))</f>
        <v>No</v>
      </c>
      <c r="S199" s="132" t="str">
        <f t="shared" si="5"/>
        <v/>
      </c>
    </row>
    <row r="200" spans="1:19" s="155" customFormat="1" x14ac:dyDescent="0.25">
      <c r="A200" s="147" t="str">
        <f t="shared" ca="1" si="4"/>
        <v/>
      </c>
      <c r="B200" s="173"/>
      <c r="C200" s="185"/>
      <c r="D200" s="148"/>
      <c r="E200" s="149"/>
      <c r="F200" s="150"/>
      <c r="G200" s="151"/>
      <c r="H200" s="152"/>
      <c r="I200" s="173"/>
      <c r="J200" s="152"/>
      <c r="K200" s="173"/>
      <c r="L200" s="182"/>
      <c r="M200" s="153"/>
      <c r="N200" s="153"/>
      <c r="O200" s="149"/>
      <c r="P200" s="166"/>
      <c r="Q200" s="154"/>
      <c r="R200" s="131" t="str">
        <f>IF(H200="Standalone","Standalone",IF(IFERROR(VLOOKUP(S200,'3-Paired Controllers &amp; Devices'!$A:$C,3,FALSE),"Error")&lt;&gt;"","No","Yes"))</f>
        <v>No</v>
      </c>
      <c r="S200" s="132" t="str">
        <f t="shared" si="5"/>
        <v/>
      </c>
    </row>
    <row r="201" spans="1:19" s="155" customFormat="1" x14ac:dyDescent="0.25">
      <c r="A201" s="147" t="str">
        <f t="shared" ref="A201:A264" ca="1" si="6">IF(COUNTA(B201:Q201)=0,"",IF(TRIM(B201)="","Missing " &amp; B$8 &amp; " (col. B)",IF(LEN(TRIM(C201))&lt;&gt;18,"Invalid " &amp; C$8 &amp; " (col. C)",IF(AND(LEN(E201)=18,D201=""),"Missing " &amp; D$8 &amp; " (col. D)",IF(AND(OR(TRIM(D201)&lt;&gt;"",TRIM(E201)&lt;&gt;""),LEN(TRIM(E201))&lt;&gt;18),"Invalid " &amp; E$8 &amp; " (col. E)",IF(TRIM(F201)="","Missing " &amp; F$8 &amp; " (col. F)",IF(OR(G201&lt;DATEVALUE("1/1/2006"),G201&gt;TODAY()+60),"Invalid " &amp; G$8 &amp; " (col. G)",IF(LEFT(CELL("format",G201),1)&lt;&gt;"D",G$8&amp;" not in date format",IF(ISNA(VLOOKUP(H201,Lookup_Product_Type,1,FALSE)),"Invalid" &amp; H$8 &amp; " (col. H)",IF(TRIM(I201)="","Missing " &amp; I$8 &amp; " (col. I)",IF(ISNA(VLOOKUP(J201,Lookup_Yes_No,1,FALSE)),"Invalid value for " &amp; J$8 &amp; " (col. J)",IF(TRIM(L201)="","Missing " &amp; L$8 &amp; " (col. L)",IF(M201&lt;=0,"Invalid " &amp; M$8 &amp; " (col. M)",IF(OR(AND(H201="Standalone",N201&lt;=0),AND(H201&lt;&gt;"Standalone",N201&lt;&gt;"")),"Invalid " &amp; N$8 &amp;" (col. N)",IF(ISNA(VLOOKUP(O201,Lookup_Connection_Type,1,FALSE)),"Invalid value for " &amp; O$8 &amp; " (col. O)",IF(MOD(LEN(SUBSTITUTE(SUBSTITUTE(SUBSTITUTE(SUBSTITUTE(P201,",","")," ",""),";",""),CHAR(10),"")),12)&lt;&gt;0,"Invalid " &amp; P$8 &amp; " (col. P)",IF(AND(H201&lt;&gt;"Standalone",R201&lt;&gt;"Yes"),"Missing Base Controller  (see tabs 2 &amp; 3)","Complete")))))))))))))))))</f>
        <v/>
      </c>
      <c r="B201" s="173"/>
      <c r="C201" s="185"/>
      <c r="D201" s="148"/>
      <c r="E201" s="149"/>
      <c r="F201" s="150"/>
      <c r="G201" s="151"/>
      <c r="H201" s="152"/>
      <c r="I201" s="173"/>
      <c r="J201" s="152"/>
      <c r="K201" s="173"/>
      <c r="L201" s="182"/>
      <c r="M201" s="153"/>
      <c r="N201" s="153"/>
      <c r="O201" s="149"/>
      <c r="P201" s="166"/>
      <c r="Q201" s="154"/>
      <c r="R201" s="131" t="str">
        <f>IF(H201="Standalone","Standalone",IF(IFERROR(VLOOKUP(S201,'3-Paired Controllers &amp; Devices'!$A:$C,3,FALSE),"Error")&lt;&gt;"","No","Yes"))</f>
        <v>No</v>
      </c>
      <c r="S201" s="132" t="str">
        <f t="shared" si="5"/>
        <v/>
      </c>
    </row>
    <row r="202" spans="1:19" s="155" customFormat="1" x14ac:dyDescent="0.25">
      <c r="A202" s="147" t="str">
        <f t="shared" ca="1" si="6"/>
        <v/>
      </c>
      <c r="B202" s="173"/>
      <c r="C202" s="185"/>
      <c r="D202" s="148"/>
      <c r="E202" s="149"/>
      <c r="F202" s="150"/>
      <c r="G202" s="151"/>
      <c r="H202" s="152"/>
      <c r="I202" s="173"/>
      <c r="J202" s="152"/>
      <c r="K202" s="173"/>
      <c r="L202" s="182"/>
      <c r="M202" s="153"/>
      <c r="N202" s="153"/>
      <c r="O202" s="149"/>
      <c r="P202" s="166"/>
      <c r="Q202" s="154"/>
      <c r="R202" s="131" t="str">
        <f>IF(H202="Standalone","Standalone",IF(IFERROR(VLOOKUP(S202,'3-Paired Controllers &amp; Devices'!$A:$C,3,FALSE),"Error")&lt;&gt;"","No","Yes"))</f>
        <v>No</v>
      </c>
      <c r="S202" s="132" t="str">
        <f t="shared" ref="S202:S265" si="7">IF(H202="Standalone","N/A",I202&amp;IF(LEN(K202)&gt;0,", "&amp;K202,"")&amp;IF(LEN(L202)&gt;0,", "&amp;L202,""))</f>
        <v/>
      </c>
    </row>
    <row r="203" spans="1:19" s="155" customFormat="1" x14ac:dyDescent="0.25">
      <c r="A203" s="147" t="str">
        <f t="shared" ca="1" si="6"/>
        <v/>
      </c>
      <c r="B203" s="173"/>
      <c r="C203" s="185"/>
      <c r="D203" s="148"/>
      <c r="E203" s="149"/>
      <c r="F203" s="150"/>
      <c r="G203" s="151"/>
      <c r="H203" s="152"/>
      <c r="I203" s="173"/>
      <c r="J203" s="152"/>
      <c r="K203" s="173"/>
      <c r="L203" s="182"/>
      <c r="M203" s="153"/>
      <c r="N203" s="153"/>
      <c r="O203" s="149"/>
      <c r="P203" s="166"/>
      <c r="Q203" s="154"/>
      <c r="R203" s="131" t="str">
        <f>IF(H203="Standalone","Standalone",IF(IFERROR(VLOOKUP(S203,'3-Paired Controllers &amp; Devices'!$A:$C,3,FALSE),"Error")&lt;&gt;"","No","Yes"))</f>
        <v>No</v>
      </c>
      <c r="S203" s="132" t="str">
        <f t="shared" si="7"/>
        <v/>
      </c>
    </row>
    <row r="204" spans="1:19" s="155" customFormat="1" x14ac:dyDescent="0.25">
      <c r="A204" s="147" t="str">
        <f t="shared" ca="1" si="6"/>
        <v/>
      </c>
      <c r="B204" s="173"/>
      <c r="C204" s="185"/>
      <c r="D204" s="148"/>
      <c r="E204" s="149"/>
      <c r="F204" s="150"/>
      <c r="G204" s="151"/>
      <c r="H204" s="152"/>
      <c r="I204" s="173"/>
      <c r="J204" s="152"/>
      <c r="K204" s="173"/>
      <c r="L204" s="182"/>
      <c r="M204" s="153"/>
      <c r="N204" s="153"/>
      <c r="O204" s="149"/>
      <c r="P204" s="166"/>
      <c r="Q204" s="154"/>
      <c r="R204" s="131" t="str">
        <f>IF(H204="Standalone","Standalone",IF(IFERROR(VLOOKUP(S204,'3-Paired Controllers &amp; Devices'!$A:$C,3,FALSE),"Error")&lt;&gt;"","No","Yes"))</f>
        <v>No</v>
      </c>
      <c r="S204" s="132" t="str">
        <f t="shared" si="7"/>
        <v/>
      </c>
    </row>
    <row r="205" spans="1:19" s="155" customFormat="1" x14ac:dyDescent="0.25">
      <c r="A205" s="147" t="str">
        <f t="shared" ca="1" si="6"/>
        <v/>
      </c>
      <c r="B205" s="173"/>
      <c r="C205" s="185"/>
      <c r="D205" s="148"/>
      <c r="E205" s="149"/>
      <c r="F205" s="150"/>
      <c r="G205" s="151"/>
      <c r="H205" s="152"/>
      <c r="I205" s="173"/>
      <c r="J205" s="152"/>
      <c r="K205" s="173"/>
      <c r="L205" s="182"/>
      <c r="M205" s="153"/>
      <c r="N205" s="153"/>
      <c r="O205" s="149"/>
      <c r="P205" s="166"/>
      <c r="Q205" s="154"/>
      <c r="R205" s="131" t="str">
        <f>IF(H205="Standalone","Standalone",IF(IFERROR(VLOOKUP(S205,'3-Paired Controllers &amp; Devices'!$A:$C,3,FALSE),"Error")&lt;&gt;"","No","Yes"))</f>
        <v>No</v>
      </c>
      <c r="S205" s="132" t="str">
        <f t="shared" si="7"/>
        <v/>
      </c>
    </row>
    <row r="206" spans="1:19" s="155" customFormat="1" x14ac:dyDescent="0.25">
      <c r="A206" s="147" t="str">
        <f t="shared" ca="1" si="6"/>
        <v/>
      </c>
      <c r="B206" s="173"/>
      <c r="C206" s="185"/>
      <c r="D206" s="148"/>
      <c r="E206" s="149"/>
      <c r="F206" s="150"/>
      <c r="G206" s="151"/>
      <c r="H206" s="152"/>
      <c r="I206" s="173"/>
      <c r="J206" s="152"/>
      <c r="K206" s="173"/>
      <c r="L206" s="182"/>
      <c r="M206" s="153"/>
      <c r="N206" s="153"/>
      <c r="O206" s="149"/>
      <c r="P206" s="166"/>
      <c r="Q206" s="154"/>
      <c r="R206" s="131" t="str">
        <f>IF(H206="Standalone","Standalone",IF(IFERROR(VLOOKUP(S206,'3-Paired Controllers &amp; Devices'!$A:$C,3,FALSE),"Error")&lt;&gt;"","No","Yes"))</f>
        <v>No</v>
      </c>
      <c r="S206" s="132" t="str">
        <f t="shared" si="7"/>
        <v/>
      </c>
    </row>
    <row r="207" spans="1:19" s="155" customFormat="1" x14ac:dyDescent="0.25">
      <c r="A207" s="147" t="str">
        <f t="shared" ca="1" si="6"/>
        <v/>
      </c>
      <c r="B207" s="173"/>
      <c r="C207" s="185"/>
      <c r="D207" s="148"/>
      <c r="E207" s="149"/>
      <c r="F207" s="150"/>
      <c r="G207" s="151"/>
      <c r="H207" s="152"/>
      <c r="I207" s="173"/>
      <c r="J207" s="152"/>
      <c r="K207" s="173"/>
      <c r="L207" s="182"/>
      <c r="M207" s="153"/>
      <c r="N207" s="153"/>
      <c r="O207" s="149"/>
      <c r="P207" s="166"/>
      <c r="Q207" s="154"/>
      <c r="R207" s="131" t="str">
        <f>IF(H207="Standalone","Standalone",IF(IFERROR(VLOOKUP(S207,'3-Paired Controllers &amp; Devices'!$A:$C,3,FALSE),"Error")&lt;&gt;"","No","Yes"))</f>
        <v>No</v>
      </c>
      <c r="S207" s="132" t="str">
        <f t="shared" si="7"/>
        <v/>
      </c>
    </row>
    <row r="208" spans="1:19" s="155" customFormat="1" x14ac:dyDescent="0.25">
      <c r="A208" s="147" t="str">
        <f t="shared" ca="1" si="6"/>
        <v/>
      </c>
      <c r="B208" s="173"/>
      <c r="C208" s="185"/>
      <c r="D208" s="148"/>
      <c r="E208" s="149"/>
      <c r="F208" s="150"/>
      <c r="G208" s="151"/>
      <c r="H208" s="152"/>
      <c r="I208" s="173"/>
      <c r="J208" s="152"/>
      <c r="K208" s="173"/>
      <c r="L208" s="182"/>
      <c r="M208" s="153"/>
      <c r="N208" s="153"/>
      <c r="O208" s="149"/>
      <c r="P208" s="166"/>
      <c r="Q208" s="154"/>
      <c r="R208" s="131" t="str">
        <f>IF(H208="Standalone","Standalone",IF(IFERROR(VLOOKUP(S208,'3-Paired Controllers &amp; Devices'!$A:$C,3,FALSE),"Error")&lt;&gt;"","No","Yes"))</f>
        <v>No</v>
      </c>
      <c r="S208" s="132" t="str">
        <f t="shared" si="7"/>
        <v/>
      </c>
    </row>
    <row r="209" spans="1:19" s="155" customFormat="1" x14ac:dyDescent="0.25">
      <c r="A209" s="147" t="str">
        <f t="shared" ca="1" si="6"/>
        <v/>
      </c>
      <c r="B209" s="173"/>
      <c r="C209" s="185"/>
      <c r="D209" s="148"/>
      <c r="E209" s="149"/>
      <c r="F209" s="150"/>
      <c r="G209" s="151"/>
      <c r="H209" s="152"/>
      <c r="I209" s="173"/>
      <c r="J209" s="152"/>
      <c r="K209" s="173"/>
      <c r="L209" s="182"/>
      <c r="M209" s="153"/>
      <c r="N209" s="153"/>
      <c r="O209" s="149"/>
      <c r="P209" s="166"/>
      <c r="Q209" s="154"/>
      <c r="R209" s="131" t="str">
        <f>IF(H209="Standalone","Standalone",IF(IFERROR(VLOOKUP(S209,'3-Paired Controllers &amp; Devices'!$A:$C,3,FALSE),"Error")&lt;&gt;"","No","Yes"))</f>
        <v>No</v>
      </c>
      <c r="S209" s="132" t="str">
        <f t="shared" si="7"/>
        <v/>
      </c>
    </row>
    <row r="210" spans="1:19" s="155" customFormat="1" x14ac:dyDescent="0.25">
      <c r="A210" s="147" t="str">
        <f t="shared" ca="1" si="6"/>
        <v/>
      </c>
      <c r="B210" s="173"/>
      <c r="C210" s="185"/>
      <c r="D210" s="148"/>
      <c r="E210" s="149"/>
      <c r="F210" s="150"/>
      <c r="G210" s="151"/>
      <c r="H210" s="152"/>
      <c r="I210" s="173"/>
      <c r="J210" s="152"/>
      <c r="K210" s="173"/>
      <c r="L210" s="182"/>
      <c r="M210" s="153"/>
      <c r="N210" s="153"/>
      <c r="O210" s="149"/>
      <c r="P210" s="166"/>
      <c r="Q210" s="154"/>
      <c r="R210" s="131" t="str">
        <f>IF(H210="Standalone","Standalone",IF(IFERROR(VLOOKUP(S210,'3-Paired Controllers &amp; Devices'!$A:$C,3,FALSE),"Error")&lt;&gt;"","No","Yes"))</f>
        <v>No</v>
      </c>
      <c r="S210" s="132" t="str">
        <f t="shared" si="7"/>
        <v/>
      </c>
    </row>
    <row r="211" spans="1:19" s="155" customFormat="1" x14ac:dyDescent="0.25">
      <c r="A211" s="147" t="str">
        <f t="shared" ca="1" si="6"/>
        <v/>
      </c>
      <c r="B211" s="173"/>
      <c r="C211" s="185"/>
      <c r="D211" s="148"/>
      <c r="E211" s="149"/>
      <c r="F211" s="150"/>
      <c r="G211" s="151"/>
      <c r="H211" s="152"/>
      <c r="I211" s="173"/>
      <c r="J211" s="152"/>
      <c r="K211" s="173"/>
      <c r="L211" s="182"/>
      <c r="M211" s="153"/>
      <c r="N211" s="153"/>
      <c r="O211" s="149"/>
      <c r="P211" s="166"/>
      <c r="Q211" s="154"/>
      <c r="R211" s="131" t="str">
        <f>IF(H211="Standalone","Standalone",IF(IFERROR(VLOOKUP(S211,'3-Paired Controllers &amp; Devices'!$A:$C,3,FALSE),"Error")&lt;&gt;"","No","Yes"))</f>
        <v>No</v>
      </c>
      <c r="S211" s="132" t="str">
        <f t="shared" si="7"/>
        <v/>
      </c>
    </row>
    <row r="212" spans="1:19" s="155" customFormat="1" x14ac:dyDescent="0.25">
      <c r="A212" s="147" t="str">
        <f t="shared" ca="1" si="6"/>
        <v/>
      </c>
      <c r="B212" s="173"/>
      <c r="C212" s="185"/>
      <c r="D212" s="148"/>
      <c r="E212" s="149"/>
      <c r="F212" s="150"/>
      <c r="G212" s="151"/>
      <c r="H212" s="152"/>
      <c r="I212" s="173"/>
      <c r="J212" s="152"/>
      <c r="K212" s="173"/>
      <c r="L212" s="182"/>
      <c r="M212" s="153"/>
      <c r="N212" s="153"/>
      <c r="O212" s="149"/>
      <c r="P212" s="166"/>
      <c r="Q212" s="154"/>
      <c r="R212" s="131" t="str">
        <f>IF(H212="Standalone","Standalone",IF(IFERROR(VLOOKUP(S212,'3-Paired Controllers &amp; Devices'!$A:$C,3,FALSE),"Error")&lt;&gt;"","No","Yes"))</f>
        <v>No</v>
      </c>
      <c r="S212" s="132" t="str">
        <f t="shared" si="7"/>
        <v/>
      </c>
    </row>
    <row r="213" spans="1:19" s="155" customFormat="1" x14ac:dyDescent="0.25">
      <c r="A213" s="147" t="str">
        <f t="shared" ca="1" si="6"/>
        <v/>
      </c>
      <c r="B213" s="173"/>
      <c r="C213" s="185"/>
      <c r="D213" s="148"/>
      <c r="E213" s="149"/>
      <c r="F213" s="150"/>
      <c r="G213" s="151"/>
      <c r="H213" s="152"/>
      <c r="I213" s="173"/>
      <c r="J213" s="152"/>
      <c r="K213" s="173"/>
      <c r="L213" s="182"/>
      <c r="M213" s="153"/>
      <c r="N213" s="153"/>
      <c r="O213" s="149"/>
      <c r="P213" s="166"/>
      <c r="Q213" s="154"/>
      <c r="R213" s="131" t="str">
        <f>IF(H213="Standalone","Standalone",IF(IFERROR(VLOOKUP(S213,'3-Paired Controllers &amp; Devices'!$A:$C,3,FALSE),"Error")&lt;&gt;"","No","Yes"))</f>
        <v>No</v>
      </c>
      <c r="S213" s="132" t="str">
        <f t="shared" si="7"/>
        <v/>
      </c>
    </row>
    <row r="214" spans="1:19" s="155" customFormat="1" x14ac:dyDescent="0.25">
      <c r="A214" s="147" t="str">
        <f t="shared" ca="1" si="6"/>
        <v/>
      </c>
      <c r="B214" s="173"/>
      <c r="C214" s="185"/>
      <c r="D214" s="148"/>
      <c r="E214" s="149"/>
      <c r="F214" s="150"/>
      <c r="G214" s="151"/>
      <c r="H214" s="152"/>
      <c r="I214" s="173"/>
      <c r="J214" s="152"/>
      <c r="K214" s="173"/>
      <c r="L214" s="182"/>
      <c r="M214" s="153"/>
      <c r="N214" s="153"/>
      <c r="O214" s="149"/>
      <c r="P214" s="166"/>
      <c r="Q214" s="154"/>
      <c r="R214" s="131" t="str">
        <f>IF(H214="Standalone","Standalone",IF(IFERROR(VLOOKUP(S214,'3-Paired Controllers &amp; Devices'!$A:$C,3,FALSE),"Error")&lt;&gt;"","No","Yes"))</f>
        <v>No</v>
      </c>
      <c r="S214" s="132" t="str">
        <f t="shared" si="7"/>
        <v/>
      </c>
    </row>
    <row r="215" spans="1:19" s="155" customFormat="1" x14ac:dyDescent="0.25">
      <c r="A215" s="147" t="str">
        <f t="shared" ca="1" si="6"/>
        <v/>
      </c>
      <c r="B215" s="173"/>
      <c r="C215" s="185"/>
      <c r="D215" s="148"/>
      <c r="E215" s="149"/>
      <c r="F215" s="150"/>
      <c r="G215" s="151"/>
      <c r="H215" s="152"/>
      <c r="I215" s="173"/>
      <c r="J215" s="152"/>
      <c r="K215" s="173"/>
      <c r="L215" s="182"/>
      <c r="M215" s="153"/>
      <c r="N215" s="153"/>
      <c r="O215" s="149"/>
      <c r="P215" s="166"/>
      <c r="Q215" s="154"/>
      <c r="R215" s="131" t="str">
        <f>IF(H215="Standalone","Standalone",IF(IFERROR(VLOOKUP(S215,'3-Paired Controllers &amp; Devices'!$A:$C,3,FALSE),"Error")&lt;&gt;"","No","Yes"))</f>
        <v>No</v>
      </c>
      <c r="S215" s="132" t="str">
        <f t="shared" si="7"/>
        <v/>
      </c>
    </row>
    <row r="216" spans="1:19" s="155" customFormat="1" x14ac:dyDescent="0.25">
      <c r="A216" s="147" t="str">
        <f t="shared" ca="1" si="6"/>
        <v/>
      </c>
      <c r="B216" s="173"/>
      <c r="C216" s="185"/>
      <c r="D216" s="148"/>
      <c r="E216" s="149"/>
      <c r="F216" s="150"/>
      <c r="G216" s="151"/>
      <c r="H216" s="152"/>
      <c r="I216" s="173"/>
      <c r="J216" s="152"/>
      <c r="K216" s="173"/>
      <c r="L216" s="182"/>
      <c r="M216" s="153"/>
      <c r="N216" s="153"/>
      <c r="O216" s="149"/>
      <c r="P216" s="166"/>
      <c r="Q216" s="154"/>
      <c r="R216" s="131" t="str">
        <f>IF(H216="Standalone","Standalone",IF(IFERROR(VLOOKUP(S216,'3-Paired Controllers &amp; Devices'!$A:$C,3,FALSE),"Error")&lt;&gt;"","No","Yes"))</f>
        <v>No</v>
      </c>
      <c r="S216" s="132" t="str">
        <f t="shared" si="7"/>
        <v/>
      </c>
    </row>
    <row r="217" spans="1:19" s="155" customFormat="1" x14ac:dyDescent="0.25">
      <c r="A217" s="147" t="str">
        <f t="shared" ca="1" si="6"/>
        <v/>
      </c>
      <c r="B217" s="173"/>
      <c r="C217" s="185"/>
      <c r="D217" s="148"/>
      <c r="E217" s="149"/>
      <c r="F217" s="150"/>
      <c r="G217" s="151"/>
      <c r="H217" s="152"/>
      <c r="I217" s="173"/>
      <c r="J217" s="152"/>
      <c r="K217" s="173"/>
      <c r="L217" s="182"/>
      <c r="M217" s="153"/>
      <c r="N217" s="153"/>
      <c r="O217" s="149"/>
      <c r="P217" s="166"/>
      <c r="Q217" s="154"/>
      <c r="R217" s="131" t="str">
        <f>IF(H217="Standalone","Standalone",IF(IFERROR(VLOOKUP(S217,'3-Paired Controllers &amp; Devices'!$A:$C,3,FALSE),"Error")&lt;&gt;"","No","Yes"))</f>
        <v>No</v>
      </c>
      <c r="S217" s="132" t="str">
        <f t="shared" si="7"/>
        <v/>
      </c>
    </row>
    <row r="218" spans="1:19" s="155" customFormat="1" x14ac:dyDescent="0.25">
      <c r="A218" s="147" t="str">
        <f t="shared" ca="1" si="6"/>
        <v/>
      </c>
      <c r="B218" s="173"/>
      <c r="C218" s="185"/>
      <c r="D218" s="148"/>
      <c r="E218" s="149"/>
      <c r="F218" s="150"/>
      <c r="G218" s="151"/>
      <c r="H218" s="152"/>
      <c r="I218" s="173"/>
      <c r="J218" s="152"/>
      <c r="K218" s="173"/>
      <c r="L218" s="182"/>
      <c r="M218" s="153"/>
      <c r="N218" s="153"/>
      <c r="O218" s="149"/>
      <c r="P218" s="166"/>
      <c r="Q218" s="154"/>
      <c r="R218" s="131" t="str">
        <f>IF(H218="Standalone","Standalone",IF(IFERROR(VLOOKUP(S218,'3-Paired Controllers &amp; Devices'!$A:$C,3,FALSE),"Error")&lt;&gt;"","No","Yes"))</f>
        <v>No</v>
      </c>
      <c r="S218" s="132" t="str">
        <f t="shared" si="7"/>
        <v/>
      </c>
    </row>
    <row r="219" spans="1:19" s="155" customFormat="1" x14ac:dyDescent="0.25">
      <c r="A219" s="147" t="str">
        <f t="shared" ca="1" si="6"/>
        <v/>
      </c>
      <c r="B219" s="173"/>
      <c r="C219" s="185"/>
      <c r="D219" s="148"/>
      <c r="E219" s="149"/>
      <c r="F219" s="150"/>
      <c r="G219" s="151"/>
      <c r="H219" s="152"/>
      <c r="I219" s="173"/>
      <c r="J219" s="152"/>
      <c r="K219" s="173"/>
      <c r="L219" s="182"/>
      <c r="M219" s="153"/>
      <c r="N219" s="153"/>
      <c r="O219" s="149"/>
      <c r="P219" s="166"/>
      <c r="Q219" s="154"/>
      <c r="R219" s="131" t="str">
        <f>IF(H219="Standalone","Standalone",IF(IFERROR(VLOOKUP(S219,'3-Paired Controllers &amp; Devices'!$A:$C,3,FALSE),"Error")&lt;&gt;"","No","Yes"))</f>
        <v>No</v>
      </c>
      <c r="S219" s="132" t="str">
        <f t="shared" si="7"/>
        <v/>
      </c>
    </row>
    <row r="220" spans="1:19" s="155" customFormat="1" x14ac:dyDescent="0.25">
      <c r="A220" s="147" t="str">
        <f t="shared" ca="1" si="6"/>
        <v/>
      </c>
      <c r="B220" s="173"/>
      <c r="C220" s="185"/>
      <c r="D220" s="148"/>
      <c r="E220" s="149"/>
      <c r="F220" s="150"/>
      <c r="G220" s="151"/>
      <c r="H220" s="152"/>
      <c r="I220" s="173"/>
      <c r="J220" s="152"/>
      <c r="K220" s="173"/>
      <c r="L220" s="182"/>
      <c r="M220" s="153"/>
      <c r="N220" s="153"/>
      <c r="O220" s="149"/>
      <c r="P220" s="166"/>
      <c r="Q220" s="154"/>
      <c r="R220" s="131" t="str">
        <f>IF(H220="Standalone","Standalone",IF(IFERROR(VLOOKUP(S220,'3-Paired Controllers &amp; Devices'!$A:$C,3,FALSE),"Error")&lt;&gt;"","No","Yes"))</f>
        <v>No</v>
      </c>
      <c r="S220" s="132" t="str">
        <f t="shared" si="7"/>
        <v/>
      </c>
    </row>
    <row r="221" spans="1:19" s="155" customFormat="1" x14ac:dyDescent="0.25">
      <c r="A221" s="147" t="str">
        <f t="shared" ca="1" si="6"/>
        <v/>
      </c>
      <c r="B221" s="173"/>
      <c r="C221" s="185"/>
      <c r="D221" s="148"/>
      <c r="E221" s="149"/>
      <c r="F221" s="150"/>
      <c r="G221" s="151"/>
      <c r="H221" s="152"/>
      <c r="I221" s="173"/>
      <c r="J221" s="152"/>
      <c r="K221" s="173"/>
      <c r="L221" s="182"/>
      <c r="M221" s="153"/>
      <c r="N221" s="153"/>
      <c r="O221" s="149"/>
      <c r="P221" s="166"/>
      <c r="Q221" s="154"/>
      <c r="R221" s="131" t="str">
        <f>IF(H221="Standalone","Standalone",IF(IFERROR(VLOOKUP(S221,'3-Paired Controllers &amp; Devices'!$A:$C,3,FALSE),"Error")&lt;&gt;"","No","Yes"))</f>
        <v>No</v>
      </c>
      <c r="S221" s="132" t="str">
        <f t="shared" si="7"/>
        <v/>
      </c>
    </row>
    <row r="222" spans="1:19" s="155" customFormat="1" x14ac:dyDescent="0.25">
      <c r="A222" s="147" t="str">
        <f t="shared" ca="1" si="6"/>
        <v/>
      </c>
      <c r="B222" s="173"/>
      <c r="C222" s="185"/>
      <c r="D222" s="148"/>
      <c r="E222" s="149"/>
      <c r="F222" s="150"/>
      <c r="G222" s="151"/>
      <c r="H222" s="152"/>
      <c r="I222" s="173"/>
      <c r="J222" s="152"/>
      <c r="K222" s="173"/>
      <c r="L222" s="182"/>
      <c r="M222" s="153"/>
      <c r="N222" s="153"/>
      <c r="O222" s="149"/>
      <c r="P222" s="166"/>
      <c r="Q222" s="154"/>
      <c r="R222" s="131" t="str">
        <f>IF(H222="Standalone","Standalone",IF(IFERROR(VLOOKUP(S222,'3-Paired Controllers &amp; Devices'!$A:$C,3,FALSE),"Error")&lt;&gt;"","No","Yes"))</f>
        <v>No</v>
      </c>
      <c r="S222" s="132" t="str">
        <f t="shared" si="7"/>
        <v/>
      </c>
    </row>
    <row r="223" spans="1:19" s="155" customFormat="1" x14ac:dyDescent="0.25">
      <c r="A223" s="147" t="str">
        <f t="shared" ca="1" si="6"/>
        <v/>
      </c>
      <c r="B223" s="173"/>
      <c r="C223" s="185"/>
      <c r="D223" s="148"/>
      <c r="E223" s="149"/>
      <c r="F223" s="150"/>
      <c r="G223" s="151"/>
      <c r="H223" s="152"/>
      <c r="I223" s="173"/>
      <c r="J223" s="152"/>
      <c r="K223" s="173"/>
      <c r="L223" s="182"/>
      <c r="M223" s="153"/>
      <c r="N223" s="153"/>
      <c r="O223" s="149"/>
      <c r="P223" s="166"/>
      <c r="Q223" s="154"/>
      <c r="R223" s="131" t="str">
        <f>IF(H223="Standalone","Standalone",IF(IFERROR(VLOOKUP(S223,'3-Paired Controllers &amp; Devices'!$A:$C,3,FALSE),"Error")&lt;&gt;"","No","Yes"))</f>
        <v>No</v>
      </c>
      <c r="S223" s="132" t="str">
        <f t="shared" si="7"/>
        <v/>
      </c>
    </row>
    <row r="224" spans="1:19" s="155" customFormat="1" x14ac:dyDescent="0.25">
      <c r="A224" s="147" t="str">
        <f t="shared" ca="1" si="6"/>
        <v/>
      </c>
      <c r="B224" s="173"/>
      <c r="C224" s="185"/>
      <c r="D224" s="148"/>
      <c r="E224" s="149"/>
      <c r="F224" s="150"/>
      <c r="G224" s="151"/>
      <c r="H224" s="152"/>
      <c r="I224" s="173"/>
      <c r="J224" s="152"/>
      <c r="K224" s="173"/>
      <c r="L224" s="182"/>
      <c r="M224" s="153"/>
      <c r="N224" s="153"/>
      <c r="O224" s="149"/>
      <c r="P224" s="166"/>
      <c r="Q224" s="154"/>
      <c r="R224" s="131" t="str">
        <f>IF(H224="Standalone","Standalone",IF(IFERROR(VLOOKUP(S224,'3-Paired Controllers &amp; Devices'!$A:$C,3,FALSE),"Error")&lt;&gt;"","No","Yes"))</f>
        <v>No</v>
      </c>
      <c r="S224" s="132" t="str">
        <f t="shared" si="7"/>
        <v/>
      </c>
    </row>
    <row r="225" spans="1:19" s="155" customFormat="1" x14ac:dyDescent="0.25">
      <c r="A225" s="147" t="str">
        <f t="shared" ca="1" si="6"/>
        <v/>
      </c>
      <c r="B225" s="173"/>
      <c r="C225" s="185"/>
      <c r="D225" s="148"/>
      <c r="E225" s="149"/>
      <c r="F225" s="150"/>
      <c r="G225" s="151"/>
      <c r="H225" s="152"/>
      <c r="I225" s="173"/>
      <c r="J225" s="152"/>
      <c r="K225" s="173"/>
      <c r="L225" s="182"/>
      <c r="M225" s="153"/>
      <c r="N225" s="153"/>
      <c r="O225" s="149"/>
      <c r="P225" s="166"/>
      <c r="Q225" s="154"/>
      <c r="R225" s="131" t="str">
        <f>IF(H225="Standalone","Standalone",IF(IFERROR(VLOOKUP(S225,'3-Paired Controllers &amp; Devices'!$A:$C,3,FALSE),"Error")&lt;&gt;"","No","Yes"))</f>
        <v>No</v>
      </c>
      <c r="S225" s="132" t="str">
        <f t="shared" si="7"/>
        <v/>
      </c>
    </row>
    <row r="226" spans="1:19" s="155" customFormat="1" x14ac:dyDescent="0.25">
      <c r="A226" s="147" t="str">
        <f t="shared" ca="1" si="6"/>
        <v/>
      </c>
      <c r="B226" s="173"/>
      <c r="C226" s="185"/>
      <c r="D226" s="148"/>
      <c r="E226" s="149"/>
      <c r="F226" s="150"/>
      <c r="G226" s="151"/>
      <c r="H226" s="152"/>
      <c r="I226" s="173"/>
      <c r="J226" s="152"/>
      <c r="K226" s="173"/>
      <c r="L226" s="182"/>
      <c r="M226" s="153"/>
      <c r="N226" s="153"/>
      <c r="O226" s="149"/>
      <c r="P226" s="166"/>
      <c r="Q226" s="154"/>
      <c r="R226" s="131" t="str">
        <f>IF(H226="Standalone","Standalone",IF(IFERROR(VLOOKUP(S226,'3-Paired Controllers &amp; Devices'!$A:$C,3,FALSE),"Error")&lt;&gt;"","No","Yes"))</f>
        <v>No</v>
      </c>
      <c r="S226" s="132" t="str">
        <f t="shared" si="7"/>
        <v/>
      </c>
    </row>
    <row r="227" spans="1:19" s="155" customFormat="1" x14ac:dyDescent="0.25">
      <c r="A227" s="147" t="str">
        <f t="shared" ca="1" si="6"/>
        <v/>
      </c>
      <c r="B227" s="173"/>
      <c r="C227" s="185"/>
      <c r="D227" s="148"/>
      <c r="E227" s="149"/>
      <c r="F227" s="150"/>
      <c r="G227" s="151"/>
      <c r="H227" s="152"/>
      <c r="I227" s="173"/>
      <c r="J227" s="152"/>
      <c r="K227" s="173"/>
      <c r="L227" s="182"/>
      <c r="M227" s="153"/>
      <c r="N227" s="153"/>
      <c r="O227" s="149"/>
      <c r="P227" s="166"/>
      <c r="Q227" s="154"/>
      <c r="R227" s="131" t="str">
        <f>IF(H227="Standalone","Standalone",IF(IFERROR(VLOOKUP(S227,'3-Paired Controllers &amp; Devices'!$A:$C,3,FALSE),"Error")&lt;&gt;"","No","Yes"))</f>
        <v>No</v>
      </c>
      <c r="S227" s="132" t="str">
        <f t="shared" si="7"/>
        <v/>
      </c>
    </row>
    <row r="228" spans="1:19" s="155" customFormat="1" x14ac:dyDescent="0.25">
      <c r="A228" s="147" t="str">
        <f t="shared" ca="1" si="6"/>
        <v/>
      </c>
      <c r="B228" s="173"/>
      <c r="C228" s="185"/>
      <c r="D228" s="148"/>
      <c r="E228" s="149"/>
      <c r="F228" s="150"/>
      <c r="G228" s="151"/>
      <c r="H228" s="152"/>
      <c r="I228" s="173"/>
      <c r="J228" s="152"/>
      <c r="K228" s="173"/>
      <c r="L228" s="182"/>
      <c r="M228" s="153"/>
      <c r="N228" s="153"/>
      <c r="O228" s="149"/>
      <c r="P228" s="166"/>
      <c r="Q228" s="154"/>
      <c r="R228" s="131" t="str">
        <f>IF(H228="Standalone","Standalone",IF(IFERROR(VLOOKUP(S228,'3-Paired Controllers &amp; Devices'!$A:$C,3,FALSE),"Error")&lt;&gt;"","No","Yes"))</f>
        <v>No</v>
      </c>
      <c r="S228" s="132" t="str">
        <f t="shared" si="7"/>
        <v/>
      </c>
    </row>
    <row r="229" spans="1:19" s="155" customFormat="1" x14ac:dyDescent="0.25">
      <c r="A229" s="147" t="str">
        <f t="shared" ca="1" si="6"/>
        <v/>
      </c>
      <c r="B229" s="173"/>
      <c r="C229" s="185"/>
      <c r="D229" s="148"/>
      <c r="E229" s="149"/>
      <c r="F229" s="150"/>
      <c r="G229" s="151"/>
      <c r="H229" s="152"/>
      <c r="I229" s="173"/>
      <c r="J229" s="152"/>
      <c r="K229" s="173"/>
      <c r="L229" s="182"/>
      <c r="M229" s="153"/>
      <c r="N229" s="153"/>
      <c r="O229" s="149"/>
      <c r="P229" s="166"/>
      <c r="Q229" s="154"/>
      <c r="R229" s="131" t="str">
        <f>IF(H229="Standalone","Standalone",IF(IFERROR(VLOOKUP(S229,'3-Paired Controllers &amp; Devices'!$A:$C,3,FALSE),"Error")&lt;&gt;"","No","Yes"))</f>
        <v>No</v>
      </c>
      <c r="S229" s="132" t="str">
        <f t="shared" si="7"/>
        <v/>
      </c>
    </row>
    <row r="230" spans="1:19" s="155" customFormat="1" x14ac:dyDescent="0.25">
      <c r="A230" s="147" t="str">
        <f t="shared" ca="1" si="6"/>
        <v/>
      </c>
      <c r="B230" s="173"/>
      <c r="C230" s="185"/>
      <c r="D230" s="148"/>
      <c r="E230" s="149"/>
      <c r="F230" s="150"/>
      <c r="G230" s="151"/>
      <c r="H230" s="152"/>
      <c r="I230" s="173"/>
      <c r="J230" s="152"/>
      <c r="K230" s="173"/>
      <c r="L230" s="182"/>
      <c r="M230" s="153"/>
      <c r="N230" s="153"/>
      <c r="O230" s="149"/>
      <c r="P230" s="166"/>
      <c r="Q230" s="154"/>
      <c r="R230" s="131" t="str">
        <f>IF(H230="Standalone","Standalone",IF(IFERROR(VLOOKUP(S230,'3-Paired Controllers &amp; Devices'!$A:$C,3,FALSE),"Error")&lt;&gt;"","No","Yes"))</f>
        <v>No</v>
      </c>
      <c r="S230" s="132" t="str">
        <f t="shared" si="7"/>
        <v/>
      </c>
    </row>
    <row r="231" spans="1:19" s="155" customFormat="1" x14ac:dyDescent="0.25">
      <c r="A231" s="147" t="str">
        <f t="shared" ca="1" si="6"/>
        <v/>
      </c>
      <c r="B231" s="173"/>
      <c r="C231" s="185"/>
      <c r="D231" s="148"/>
      <c r="E231" s="149"/>
      <c r="F231" s="150"/>
      <c r="G231" s="151"/>
      <c r="H231" s="152"/>
      <c r="I231" s="173"/>
      <c r="J231" s="152"/>
      <c r="K231" s="173"/>
      <c r="L231" s="182"/>
      <c r="M231" s="153"/>
      <c r="N231" s="153"/>
      <c r="O231" s="149"/>
      <c r="P231" s="166"/>
      <c r="Q231" s="154"/>
      <c r="R231" s="131" t="str">
        <f>IF(H231="Standalone","Standalone",IF(IFERROR(VLOOKUP(S231,'3-Paired Controllers &amp; Devices'!$A:$C,3,FALSE),"Error")&lt;&gt;"","No","Yes"))</f>
        <v>No</v>
      </c>
      <c r="S231" s="132" t="str">
        <f t="shared" si="7"/>
        <v/>
      </c>
    </row>
    <row r="232" spans="1:19" s="155" customFormat="1" x14ac:dyDescent="0.25">
      <c r="A232" s="147" t="str">
        <f t="shared" ca="1" si="6"/>
        <v/>
      </c>
      <c r="B232" s="173"/>
      <c r="C232" s="185"/>
      <c r="D232" s="148"/>
      <c r="E232" s="149"/>
      <c r="F232" s="150"/>
      <c r="G232" s="151"/>
      <c r="H232" s="152"/>
      <c r="I232" s="173"/>
      <c r="J232" s="152"/>
      <c r="K232" s="173"/>
      <c r="L232" s="182"/>
      <c r="M232" s="153"/>
      <c r="N232" s="153"/>
      <c r="O232" s="149"/>
      <c r="P232" s="166"/>
      <c r="Q232" s="154"/>
      <c r="R232" s="131" t="str">
        <f>IF(H232="Standalone","Standalone",IF(IFERROR(VLOOKUP(S232,'3-Paired Controllers &amp; Devices'!$A:$C,3,FALSE),"Error")&lt;&gt;"","No","Yes"))</f>
        <v>No</v>
      </c>
      <c r="S232" s="132" t="str">
        <f t="shared" si="7"/>
        <v/>
      </c>
    </row>
    <row r="233" spans="1:19" s="155" customFormat="1" x14ac:dyDescent="0.25">
      <c r="A233" s="147" t="str">
        <f t="shared" ca="1" si="6"/>
        <v/>
      </c>
      <c r="B233" s="173"/>
      <c r="C233" s="185"/>
      <c r="D233" s="148"/>
      <c r="E233" s="149"/>
      <c r="F233" s="150"/>
      <c r="G233" s="151"/>
      <c r="H233" s="152"/>
      <c r="I233" s="173"/>
      <c r="J233" s="152"/>
      <c r="K233" s="173"/>
      <c r="L233" s="182"/>
      <c r="M233" s="153"/>
      <c r="N233" s="153"/>
      <c r="O233" s="149"/>
      <c r="P233" s="166"/>
      <c r="Q233" s="154"/>
      <c r="R233" s="131" t="str">
        <f>IF(H233="Standalone","Standalone",IF(IFERROR(VLOOKUP(S233,'3-Paired Controllers &amp; Devices'!$A:$C,3,FALSE),"Error")&lt;&gt;"","No","Yes"))</f>
        <v>No</v>
      </c>
      <c r="S233" s="132" t="str">
        <f t="shared" si="7"/>
        <v/>
      </c>
    </row>
    <row r="234" spans="1:19" s="155" customFormat="1" x14ac:dyDescent="0.25">
      <c r="A234" s="147" t="str">
        <f t="shared" ca="1" si="6"/>
        <v/>
      </c>
      <c r="B234" s="173"/>
      <c r="C234" s="185"/>
      <c r="D234" s="148"/>
      <c r="E234" s="149"/>
      <c r="F234" s="150"/>
      <c r="G234" s="151"/>
      <c r="H234" s="152"/>
      <c r="I234" s="173"/>
      <c r="J234" s="152"/>
      <c r="K234" s="173"/>
      <c r="L234" s="182"/>
      <c r="M234" s="153"/>
      <c r="N234" s="153"/>
      <c r="O234" s="149"/>
      <c r="P234" s="166"/>
      <c r="Q234" s="154"/>
      <c r="R234" s="131" t="str">
        <f>IF(H234="Standalone","Standalone",IF(IFERROR(VLOOKUP(S234,'3-Paired Controllers &amp; Devices'!$A:$C,3,FALSE),"Error")&lt;&gt;"","No","Yes"))</f>
        <v>No</v>
      </c>
      <c r="S234" s="132" t="str">
        <f t="shared" si="7"/>
        <v/>
      </c>
    </row>
    <row r="235" spans="1:19" s="155" customFormat="1" x14ac:dyDescent="0.25">
      <c r="A235" s="147" t="str">
        <f t="shared" ca="1" si="6"/>
        <v/>
      </c>
      <c r="B235" s="173"/>
      <c r="C235" s="185"/>
      <c r="D235" s="148"/>
      <c r="E235" s="149"/>
      <c r="F235" s="150"/>
      <c r="G235" s="151"/>
      <c r="H235" s="152"/>
      <c r="I235" s="173"/>
      <c r="J235" s="152"/>
      <c r="K235" s="173"/>
      <c r="L235" s="182"/>
      <c r="M235" s="153"/>
      <c r="N235" s="153"/>
      <c r="O235" s="149"/>
      <c r="P235" s="166"/>
      <c r="Q235" s="154"/>
      <c r="R235" s="131" t="str">
        <f>IF(H235="Standalone","Standalone",IF(IFERROR(VLOOKUP(S235,'3-Paired Controllers &amp; Devices'!$A:$C,3,FALSE),"Error")&lt;&gt;"","No","Yes"))</f>
        <v>No</v>
      </c>
      <c r="S235" s="132" t="str">
        <f t="shared" si="7"/>
        <v/>
      </c>
    </row>
    <row r="236" spans="1:19" s="155" customFormat="1" x14ac:dyDescent="0.25">
      <c r="A236" s="147" t="str">
        <f t="shared" ca="1" si="6"/>
        <v/>
      </c>
      <c r="B236" s="173"/>
      <c r="C236" s="185"/>
      <c r="D236" s="148"/>
      <c r="E236" s="149"/>
      <c r="F236" s="150"/>
      <c r="G236" s="151"/>
      <c r="H236" s="152"/>
      <c r="I236" s="173"/>
      <c r="J236" s="152"/>
      <c r="K236" s="173"/>
      <c r="L236" s="182"/>
      <c r="M236" s="153"/>
      <c r="N236" s="153"/>
      <c r="O236" s="149"/>
      <c r="P236" s="166"/>
      <c r="Q236" s="154"/>
      <c r="R236" s="131" t="str">
        <f>IF(H236="Standalone","Standalone",IF(IFERROR(VLOOKUP(S236,'3-Paired Controllers &amp; Devices'!$A:$C,3,FALSE),"Error")&lt;&gt;"","No","Yes"))</f>
        <v>No</v>
      </c>
      <c r="S236" s="132" t="str">
        <f t="shared" si="7"/>
        <v/>
      </c>
    </row>
    <row r="237" spans="1:19" s="155" customFormat="1" x14ac:dyDescent="0.25">
      <c r="A237" s="147" t="str">
        <f t="shared" ca="1" si="6"/>
        <v/>
      </c>
      <c r="B237" s="173"/>
      <c r="C237" s="185"/>
      <c r="D237" s="148"/>
      <c r="E237" s="149"/>
      <c r="F237" s="150"/>
      <c r="G237" s="151"/>
      <c r="H237" s="152"/>
      <c r="I237" s="173"/>
      <c r="J237" s="152"/>
      <c r="K237" s="173"/>
      <c r="L237" s="182"/>
      <c r="M237" s="153"/>
      <c r="N237" s="153"/>
      <c r="O237" s="149"/>
      <c r="P237" s="166"/>
      <c r="Q237" s="154"/>
      <c r="R237" s="131" t="str">
        <f>IF(H237="Standalone","Standalone",IF(IFERROR(VLOOKUP(S237,'3-Paired Controllers &amp; Devices'!$A:$C,3,FALSE),"Error")&lt;&gt;"","No","Yes"))</f>
        <v>No</v>
      </c>
      <c r="S237" s="132" t="str">
        <f t="shared" si="7"/>
        <v/>
      </c>
    </row>
    <row r="238" spans="1:19" s="155" customFormat="1" x14ac:dyDescent="0.25">
      <c r="A238" s="147" t="str">
        <f t="shared" ca="1" si="6"/>
        <v/>
      </c>
      <c r="B238" s="173"/>
      <c r="C238" s="185"/>
      <c r="D238" s="148"/>
      <c r="E238" s="149"/>
      <c r="F238" s="150"/>
      <c r="G238" s="151"/>
      <c r="H238" s="152"/>
      <c r="I238" s="173"/>
      <c r="J238" s="152"/>
      <c r="K238" s="173"/>
      <c r="L238" s="182"/>
      <c r="M238" s="153"/>
      <c r="N238" s="153"/>
      <c r="O238" s="149"/>
      <c r="P238" s="166"/>
      <c r="Q238" s="154"/>
      <c r="R238" s="131" t="str">
        <f>IF(H238="Standalone","Standalone",IF(IFERROR(VLOOKUP(S238,'3-Paired Controllers &amp; Devices'!$A:$C,3,FALSE),"Error")&lt;&gt;"","No","Yes"))</f>
        <v>No</v>
      </c>
      <c r="S238" s="132" t="str">
        <f t="shared" si="7"/>
        <v/>
      </c>
    </row>
    <row r="239" spans="1:19" s="155" customFormat="1" x14ac:dyDescent="0.25">
      <c r="A239" s="147" t="str">
        <f t="shared" ca="1" si="6"/>
        <v/>
      </c>
      <c r="B239" s="173"/>
      <c r="C239" s="185"/>
      <c r="D239" s="148"/>
      <c r="E239" s="149"/>
      <c r="F239" s="150"/>
      <c r="G239" s="151"/>
      <c r="H239" s="152"/>
      <c r="I239" s="173"/>
      <c r="J239" s="152"/>
      <c r="K239" s="173"/>
      <c r="L239" s="182"/>
      <c r="M239" s="153"/>
      <c r="N239" s="153"/>
      <c r="O239" s="149"/>
      <c r="P239" s="166"/>
      <c r="Q239" s="154"/>
      <c r="R239" s="131" t="str">
        <f>IF(H239="Standalone","Standalone",IF(IFERROR(VLOOKUP(S239,'3-Paired Controllers &amp; Devices'!$A:$C,3,FALSE),"Error")&lt;&gt;"","No","Yes"))</f>
        <v>No</v>
      </c>
      <c r="S239" s="132" t="str">
        <f t="shared" si="7"/>
        <v/>
      </c>
    </row>
    <row r="240" spans="1:19" s="155" customFormat="1" x14ac:dyDescent="0.25">
      <c r="A240" s="147" t="str">
        <f t="shared" ca="1" si="6"/>
        <v/>
      </c>
      <c r="B240" s="173"/>
      <c r="C240" s="185"/>
      <c r="D240" s="148"/>
      <c r="E240" s="149"/>
      <c r="F240" s="150"/>
      <c r="G240" s="151"/>
      <c r="H240" s="152"/>
      <c r="I240" s="173"/>
      <c r="J240" s="152"/>
      <c r="K240" s="173"/>
      <c r="L240" s="182"/>
      <c r="M240" s="153"/>
      <c r="N240" s="153"/>
      <c r="O240" s="149"/>
      <c r="P240" s="166"/>
      <c r="Q240" s="154"/>
      <c r="R240" s="131" t="str">
        <f>IF(H240="Standalone","Standalone",IF(IFERROR(VLOOKUP(S240,'3-Paired Controllers &amp; Devices'!$A:$C,3,FALSE),"Error")&lt;&gt;"","No","Yes"))</f>
        <v>No</v>
      </c>
      <c r="S240" s="132" t="str">
        <f t="shared" si="7"/>
        <v/>
      </c>
    </row>
    <row r="241" spans="1:19" s="155" customFormat="1" x14ac:dyDescent="0.25">
      <c r="A241" s="147" t="str">
        <f t="shared" ca="1" si="6"/>
        <v/>
      </c>
      <c r="B241" s="173"/>
      <c r="C241" s="185"/>
      <c r="D241" s="148"/>
      <c r="E241" s="149"/>
      <c r="F241" s="150"/>
      <c r="G241" s="151"/>
      <c r="H241" s="152"/>
      <c r="I241" s="173"/>
      <c r="J241" s="152"/>
      <c r="K241" s="173"/>
      <c r="L241" s="182"/>
      <c r="M241" s="153"/>
      <c r="N241" s="153"/>
      <c r="O241" s="149"/>
      <c r="P241" s="166"/>
      <c r="Q241" s="154"/>
      <c r="R241" s="131" t="str">
        <f>IF(H241="Standalone","Standalone",IF(IFERROR(VLOOKUP(S241,'3-Paired Controllers &amp; Devices'!$A:$C,3,FALSE),"Error")&lt;&gt;"","No","Yes"))</f>
        <v>No</v>
      </c>
      <c r="S241" s="132" t="str">
        <f t="shared" si="7"/>
        <v/>
      </c>
    </row>
    <row r="242" spans="1:19" s="155" customFormat="1" x14ac:dyDescent="0.25">
      <c r="A242" s="147" t="str">
        <f t="shared" ca="1" si="6"/>
        <v/>
      </c>
      <c r="B242" s="173"/>
      <c r="C242" s="185"/>
      <c r="D242" s="148"/>
      <c r="E242" s="149"/>
      <c r="F242" s="150"/>
      <c r="G242" s="151"/>
      <c r="H242" s="152"/>
      <c r="I242" s="173"/>
      <c r="J242" s="152"/>
      <c r="K242" s="173"/>
      <c r="L242" s="182"/>
      <c r="M242" s="153"/>
      <c r="N242" s="153"/>
      <c r="O242" s="149"/>
      <c r="P242" s="166"/>
      <c r="Q242" s="154"/>
      <c r="R242" s="131" t="str">
        <f>IF(H242="Standalone","Standalone",IF(IFERROR(VLOOKUP(S242,'3-Paired Controllers &amp; Devices'!$A:$C,3,FALSE),"Error")&lt;&gt;"","No","Yes"))</f>
        <v>No</v>
      </c>
      <c r="S242" s="132" t="str">
        <f t="shared" si="7"/>
        <v/>
      </c>
    </row>
    <row r="243" spans="1:19" s="155" customFormat="1" x14ac:dyDescent="0.25">
      <c r="A243" s="147" t="str">
        <f t="shared" ca="1" si="6"/>
        <v/>
      </c>
      <c r="B243" s="173"/>
      <c r="C243" s="185"/>
      <c r="D243" s="148"/>
      <c r="E243" s="149"/>
      <c r="F243" s="150"/>
      <c r="G243" s="151"/>
      <c r="H243" s="152"/>
      <c r="I243" s="173"/>
      <c r="J243" s="152"/>
      <c r="K243" s="173"/>
      <c r="L243" s="182"/>
      <c r="M243" s="153"/>
      <c r="N243" s="153"/>
      <c r="O243" s="149"/>
      <c r="P243" s="166"/>
      <c r="Q243" s="154"/>
      <c r="R243" s="131" t="str">
        <f>IF(H243="Standalone","Standalone",IF(IFERROR(VLOOKUP(S243,'3-Paired Controllers &amp; Devices'!$A:$C,3,FALSE),"Error")&lt;&gt;"","No","Yes"))</f>
        <v>No</v>
      </c>
      <c r="S243" s="132" t="str">
        <f t="shared" si="7"/>
        <v/>
      </c>
    </row>
    <row r="244" spans="1:19" s="155" customFormat="1" x14ac:dyDescent="0.25">
      <c r="A244" s="147" t="str">
        <f t="shared" ca="1" si="6"/>
        <v/>
      </c>
      <c r="B244" s="173"/>
      <c r="C244" s="185"/>
      <c r="D244" s="148"/>
      <c r="E244" s="149"/>
      <c r="F244" s="150"/>
      <c r="G244" s="151"/>
      <c r="H244" s="152"/>
      <c r="I244" s="173"/>
      <c r="J244" s="152"/>
      <c r="K244" s="173"/>
      <c r="L244" s="182"/>
      <c r="M244" s="153"/>
      <c r="N244" s="153"/>
      <c r="O244" s="149"/>
      <c r="P244" s="166"/>
      <c r="Q244" s="154"/>
      <c r="R244" s="131" t="str">
        <f>IF(H244="Standalone","Standalone",IF(IFERROR(VLOOKUP(S244,'3-Paired Controllers &amp; Devices'!$A:$C,3,FALSE),"Error")&lt;&gt;"","No","Yes"))</f>
        <v>No</v>
      </c>
      <c r="S244" s="132" t="str">
        <f t="shared" si="7"/>
        <v/>
      </c>
    </row>
    <row r="245" spans="1:19" s="155" customFormat="1" x14ac:dyDescent="0.25">
      <c r="A245" s="147" t="str">
        <f t="shared" ca="1" si="6"/>
        <v/>
      </c>
      <c r="B245" s="173"/>
      <c r="C245" s="185"/>
      <c r="D245" s="148"/>
      <c r="E245" s="149"/>
      <c r="F245" s="150"/>
      <c r="G245" s="151"/>
      <c r="H245" s="152"/>
      <c r="I245" s="173"/>
      <c r="J245" s="152"/>
      <c r="K245" s="173"/>
      <c r="L245" s="182"/>
      <c r="M245" s="153"/>
      <c r="N245" s="153"/>
      <c r="O245" s="149"/>
      <c r="P245" s="166"/>
      <c r="Q245" s="154"/>
      <c r="R245" s="131" t="str">
        <f>IF(H245="Standalone","Standalone",IF(IFERROR(VLOOKUP(S245,'3-Paired Controllers &amp; Devices'!$A:$C,3,FALSE),"Error")&lt;&gt;"","No","Yes"))</f>
        <v>No</v>
      </c>
      <c r="S245" s="132" t="str">
        <f t="shared" si="7"/>
        <v/>
      </c>
    </row>
    <row r="246" spans="1:19" s="155" customFormat="1" x14ac:dyDescent="0.25">
      <c r="A246" s="147" t="str">
        <f t="shared" ca="1" si="6"/>
        <v/>
      </c>
      <c r="B246" s="173"/>
      <c r="C246" s="185"/>
      <c r="D246" s="148"/>
      <c r="E246" s="149"/>
      <c r="F246" s="150"/>
      <c r="G246" s="151"/>
      <c r="H246" s="152"/>
      <c r="I246" s="173"/>
      <c r="J246" s="152"/>
      <c r="K246" s="173"/>
      <c r="L246" s="182"/>
      <c r="M246" s="153"/>
      <c r="N246" s="153"/>
      <c r="O246" s="149"/>
      <c r="P246" s="166"/>
      <c r="Q246" s="154"/>
      <c r="R246" s="131" t="str">
        <f>IF(H246="Standalone","Standalone",IF(IFERROR(VLOOKUP(S246,'3-Paired Controllers &amp; Devices'!$A:$C,3,FALSE),"Error")&lt;&gt;"","No","Yes"))</f>
        <v>No</v>
      </c>
      <c r="S246" s="132" t="str">
        <f t="shared" si="7"/>
        <v/>
      </c>
    </row>
    <row r="247" spans="1:19" s="155" customFormat="1" x14ac:dyDescent="0.25">
      <c r="A247" s="147" t="str">
        <f t="shared" ca="1" si="6"/>
        <v/>
      </c>
      <c r="B247" s="173"/>
      <c r="C247" s="185"/>
      <c r="D247" s="148"/>
      <c r="E247" s="149"/>
      <c r="F247" s="150"/>
      <c r="G247" s="151"/>
      <c r="H247" s="152"/>
      <c r="I247" s="173"/>
      <c r="J247" s="152"/>
      <c r="K247" s="173"/>
      <c r="L247" s="182"/>
      <c r="M247" s="153"/>
      <c r="N247" s="153"/>
      <c r="O247" s="149"/>
      <c r="P247" s="166"/>
      <c r="Q247" s="154"/>
      <c r="R247" s="131" t="str">
        <f>IF(H247="Standalone","Standalone",IF(IFERROR(VLOOKUP(S247,'3-Paired Controllers &amp; Devices'!$A:$C,3,FALSE),"Error")&lt;&gt;"","No","Yes"))</f>
        <v>No</v>
      </c>
      <c r="S247" s="132" t="str">
        <f t="shared" si="7"/>
        <v/>
      </c>
    </row>
    <row r="248" spans="1:19" s="155" customFormat="1" x14ac:dyDescent="0.25">
      <c r="A248" s="147" t="str">
        <f t="shared" ca="1" si="6"/>
        <v/>
      </c>
      <c r="B248" s="173"/>
      <c r="C248" s="185"/>
      <c r="D248" s="148"/>
      <c r="E248" s="149"/>
      <c r="F248" s="150"/>
      <c r="G248" s="151"/>
      <c r="H248" s="152"/>
      <c r="I248" s="173"/>
      <c r="J248" s="152"/>
      <c r="K248" s="173"/>
      <c r="L248" s="182"/>
      <c r="M248" s="153"/>
      <c r="N248" s="153"/>
      <c r="O248" s="149"/>
      <c r="P248" s="166"/>
      <c r="Q248" s="154"/>
      <c r="R248" s="131" t="str">
        <f>IF(H248="Standalone","Standalone",IF(IFERROR(VLOOKUP(S248,'3-Paired Controllers &amp; Devices'!$A:$C,3,FALSE),"Error")&lt;&gt;"","No","Yes"))</f>
        <v>No</v>
      </c>
      <c r="S248" s="132" t="str">
        <f t="shared" si="7"/>
        <v/>
      </c>
    </row>
    <row r="249" spans="1:19" s="155" customFormat="1" x14ac:dyDescent="0.25">
      <c r="A249" s="147" t="str">
        <f t="shared" ca="1" si="6"/>
        <v/>
      </c>
      <c r="B249" s="173"/>
      <c r="C249" s="185"/>
      <c r="D249" s="148"/>
      <c r="E249" s="149"/>
      <c r="F249" s="150"/>
      <c r="G249" s="151"/>
      <c r="H249" s="152"/>
      <c r="I249" s="173"/>
      <c r="J249" s="152"/>
      <c r="K249" s="173"/>
      <c r="L249" s="182"/>
      <c r="M249" s="153"/>
      <c r="N249" s="153"/>
      <c r="O249" s="149"/>
      <c r="P249" s="166"/>
      <c r="Q249" s="154"/>
      <c r="R249" s="131" t="str">
        <f>IF(H249="Standalone","Standalone",IF(IFERROR(VLOOKUP(S249,'3-Paired Controllers &amp; Devices'!$A:$C,3,FALSE),"Error")&lt;&gt;"","No","Yes"))</f>
        <v>No</v>
      </c>
      <c r="S249" s="132" t="str">
        <f t="shared" si="7"/>
        <v/>
      </c>
    </row>
    <row r="250" spans="1:19" s="155" customFormat="1" x14ac:dyDescent="0.25">
      <c r="A250" s="147" t="str">
        <f t="shared" ca="1" si="6"/>
        <v/>
      </c>
      <c r="B250" s="173"/>
      <c r="C250" s="185"/>
      <c r="D250" s="148"/>
      <c r="E250" s="149"/>
      <c r="F250" s="150"/>
      <c r="G250" s="151"/>
      <c r="H250" s="152"/>
      <c r="I250" s="173"/>
      <c r="J250" s="152"/>
      <c r="K250" s="173"/>
      <c r="L250" s="182"/>
      <c r="M250" s="153"/>
      <c r="N250" s="153"/>
      <c r="O250" s="149"/>
      <c r="P250" s="166"/>
      <c r="Q250" s="154"/>
      <c r="R250" s="131" t="str">
        <f>IF(H250="Standalone","Standalone",IF(IFERROR(VLOOKUP(S250,'3-Paired Controllers &amp; Devices'!$A:$C,3,FALSE),"Error")&lt;&gt;"","No","Yes"))</f>
        <v>No</v>
      </c>
      <c r="S250" s="132" t="str">
        <f t="shared" si="7"/>
        <v/>
      </c>
    </row>
    <row r="251" spans="1:19" s="155" customFormat="1" x14ac:dyDescent="0.25">
      <c r="A251" s="147" t="str">
        <f t="shared" ca="1" si="6"/>
        <v/>
      </c>
      <c r="B251" s="173"/>
      <c r="C251" s="185"/>
      <c r="D251" s="148"/>
      <c r="E251" s="149"/>
      <c r="F251" s="150"/>
      <c r="G251" s="151"/>
      <c r="H251" s="152"/>
      <c r="I251" s="173"/>
      <c r="J251" s="152"/>
      <c r="K251" s="173"/>
      <c r="L251" s="182"/>
      <c r="M251" s="153"/>
      <c r="N251" s="153"/>
      <c r="O251" s="149"/>
      <c r="P251" s="166"/>
      <c r="Q251" s="154"/>
      <c r="R251" s="131" t="str">
        <f>IF(H251="Standalone","Standalone",IF(IFERROR(VLOOKUP(S251,'3-Paired Controllers &amp; Devices'!$A:$C,3,FALSE),"Error")&lt;&gt;"","No","Yes"))</f>
        <v>No</v>
      </c>
      <c r="S251" s="132" t="str">
        <f t="shared" si="7"/>
        <v/>
      </c>
    </row>
    <row r="252" spans="1:19" s="155" customFormat="1" x14ac:dyDescent="0.25">
      <c r="A252" s="147" t="str">
        <f t="shared" ca="1" si="6"/>
        <v/>
      </c>
      <c r="B252" s="173"/>
      <c r="C252" s="185"/>
      <c r="D252" s="148"/>
      <c r="E252" s="149"/>
      <c r="F252" s="150"/>
      <c r="G252" s="151"/>
      <c r="H252" s="152"/>
      <c r="I252" s="173"/>
      <c r="J252" s="152"/>
      <c r="K252" s="173"/>
      <c r="L252" s="182"/>
      <c r="M252" s="153"/>
      <c r="N252" s="153"/>
      <c r="O252" s="149"/>
      <c r="P252" s="166"/>
      <c r="Q252" s="154"/>
      <c r="R252" s="131" t="str">
        <f>IF(H252="Standalone","Standalone",IF(IFERROR(VLOOKUP(S252,'3-Paired Controllers &amp; Devices'!$A:$C,3,FALSE),"Error")&lt;&gt;"","No","Yes"))</f>
        <v>No</v>
      </c>
      <c r="S252" s="132" t="str">
        <f t="shared" si="7"/>
        <v/>
      </c>
    </row>
    <row r="253" spans="1:19" s="155" customFormat="1" x14ac:dyDescent="0.25">
      <c r="A253" s="147" t="str">
        <f t="shared" ca="1" si="6"/>
        <v/>
      </c>
      <c r="B253" s="173"/>
      <c r="C253" s="185"/>
      <c r="D253" s="148"/>
      <c r="E253" s="149"/>
      <c r="F253" s="150"/>
      <c r="G253" s="151"/>
      <c r="H253" s="152"/>
      <c r="I253" s="173"/>
      <c r="J253" s="152"/>
      <c r="K253" s="173"/>
      <c r="L253" s="182"/>
      <c r="M253" s="153"/>
      <c r="N253" s="153"/>
      <c r="O253" s="149"/>
      <c r="P253" s="166"/>
      <c r="Q253" s="154"/>
      <c r="R253" s="131" t="str">
        <f>IF(H253="Standalone","Standalone",IF(IFERROR(VLOOKUP(S253,'3-Paired Controllers &amp; Devices'!$A:$C,3,FALSE),"Error")&lt;&gt;"","No","Yes"))</f>
        <v>No</v>
      </c>
      <c r="S253" s="132" t="str">
        <f t="shared" si="7"/>
        <v/>
      </c>
    </row>
    <row r="254" spans="1:19" s="155" customFormat="1" x14ac:dyDescent="0.25">
      <c r="A254" s="147" t="str">
        <f t="shared" ca="1" si="6"/>
        <v/>
      </c>
      <c r="B254" s="173"/>
      <c r="C254" s="185"/>
      <c r="D254" s="148"/>
      <c r="E254" s="149"/>
      <c r="F254" s="150"/>
      <c r="G254" s="151"/>
      <c r="H254" s="152"/>
      <c r="I254" s="173"/>
      <c r="J254" s="152"/>
      <c r="K254" s="173"/>
      <c r="L254" s="182"/>
      <c r="M254" s="153"/>
      <c r="N254" s="153"/>
      <c r="O254" s="149"/>
      <c r="P254" s="166"/>
      <c r="Q254" s="154"/>
      <c r="R254" s="131" t="str">
        <f>IF(H254="Standalone","Standalone",IF(IFERROR(VLOOKUP(S254,'3-Paired Controllers &amp; Devices'!$A:$C,3,FALSE),"Error")&lt;&gt;"","No","Yes"))</f>
        <v>No</v>
      </c>
      <c r="S254" s="132" t="str">
        <f t="shared" si="7"/>
        <v/>
      </c>
    </row>
    <row r="255" spans="1:19" s="155" customFormat="1" x14ac:dyDescent="0.25">
      <c r="A255" s="147" t="str">
        <f t="shared" ca="1" si="6"/>
        <v/>
      </c>
      <c r="B255" s="173"/>
      <c r="C255" s="185"/>
      <c r="D255" s="148"/>
      <c r="E255" s="149"/>
      <c r="F255" s="150"/>
      <c r="G255" s="151"/>
      <c r="H255" s="152"/>
      <c r="I255" s="173"/>
      <c r="J255" s="152"/>
      <c r="K255" s="173"/>
      <c r="L255" s="182"/>
      <c r="M255" s="153"/>
      <c r="N255" s="153"/>
      <c r="O255" s="149"/>
      <c r="P255" s="166"/>
      <c r="Q255" s="154"/>
      <c r="R255" s="131" t="str">
        <f>IF(H255="Standalone","Standalone",IF(IFERROR(VLOOKUP(S255,'3-Paired Controllers &amp; Devices'!$A:$C,3,FALSE),"Error")&lt;&gt;"","No","Yes"))</f>
        <v>No</v>
      </c>
      <c r="S255" s="132" t="str">
        <f t="shared" si="7"/>
        <v/>
      </c>
    </row>
    <row r="256" spans="1:19" s="155" customFormat="1" x14ac:dyDescent="0.25">
      <c r="A256" s="147" t="str">
        <f t="shared" ca="1" si="6"/>
        <v/>
      </c>
      <c r="B256" s="173"/>
      <c r="C256" s="185"/>
      <c r="D256" s="148"/>
      <c r="E256" s="149"/>
      <c r="F256" s="150"/>
      <c r="G256" s="151"/>
      <c r="H256" s="152"/>
      <c r="I256" s="173"/>
      <c r="J256" s="152"/>
      <c r="K256" s="173"/>
      <c r="L256" s="182"/>
      <c r="M256" s="153"/>
      <c r="N256" s="153"/>
      <c r="O256" s="149"/>
      <c r="P256" s="166"/>
      <c r="Q256" s="154"/>
      <c r="R256" s="131" t="str">
        <f>IF(H256="Standalone","Standalone",IF(IFERROR(VLOOKUP(S256,'3-Paired Controllers &amp; Devices'!$A:$C,3,FALSE),"Error")&lt;&gt;"","No","Yes"))</f>
        <v>No</v>
      </c>
      <c r="S256" s="132" t="str">
        <f t="shared" si="7"/>
        <v/>
      </c>
    </row>
    <row r="257" spans="1:19" s="155" customFormat="1" x14ac:dyDescent="0.25">
      <c r="A257" s="147" t="str">
        <f t="shared" ca="1" si="6"/>
        <v/>
      </c>
      <c r="B257" s="173"/>
      <c r="C257" s="185"/>
      <c r="D257" s="148"/>
      <c r="E257" s="149"/>
      <c r="F257" s="150"/>
      <c r="G257" s="151"/>
      <c r="H257" s="152"/>
      <c r="I257" s="173"/>
      <c r="J257" s="152"/>
      <c r="K257" s="173"/>
      <c r="L257" s="182"/>
      <c r="M257" s="153"/>
      <c r="N257" s="153"/>
      <c r="O257" s="149"/>
      <c r="P257" s="166"/>
      <c r="Q257" s="154"/>
      <c r="R257" s="131" t="str">
        <f>IF(H257="Standalone","Standalone",IF(IFERROR(VLOOKUP(S257,'3-Paired Controllers &amp; Devices'!$A:$C,3,FALSE),"Error")&lt;&gt;"","No","Yes"))</f>
        <v>No</v>
      </c>
      <c r="S257" s="132" t="str">
        <f t="shared" si="7"/>
        <v/>
      </c>
    </row>
    <row r="258" spans="1:19" s="155" customFormat="1" x14ac:dyDescent="0.25">
      <c r="A258" s="147" t="str">
        <f t="shared" ca="1" si="6"/>
        <v/>
      </c>
      <c r="B258" s="173"/>
      <c r="C258" s="185"/>
      <c r="D258" s="148"/>
      <c r="E258" s="149"/>
      <c r="F258" s="150"/>
      <c r="G258" s="151"/>
      <c r="H258" s="152"/>
      <c r="I258" s="173"/>
      <c r="J258" s="152"/>
      <c r="K258" s="173"/>
      <c r="L258" s="182"/>
      <c r="M258" s="153"/>
      <c r="N258" s="153"/>
      <c r="O258" s="149"/>
      <c r="P258" s="166"/>
      <c r="Q258" s="154"/>
      <c r="R258" s="131" t="str">
        <f>IF(H258="Standalone","Standalone",IF(IFERROR(VLOOKUP(S258,'3-Paired Controllers &amp; Devices'!$A:$C,3,FALSE),"Error")&lt;&gt;"","No","Yes"))</f>
        <v>No</v>
      </c>
      <c r="S258" s="132" t="str">
        <f t="shared" si="7"/>
        <v/>
      </c>
    </row>
    <row r="259" spans="1:19" s="155" customFormat="1" x14ac:dyDescent="0.25">
      <c r="A259" s="147" t="str">
        <f t="shared" ca="1" si="6"/>
        <v/>
      </c>
      <c r="B259" s="173"/>
      <c r="C259" s="185"/>
      <c r="D259" s="148"/>
      <c r="E259" s="149"/>
      <c r="F259" s="150"/>
      <c r="G259" s="151"/>
      <c r="H259" s="152"/>
      <c r="I259" s="173"/>
      <c r="J259" s="152"/>
      <c r="K259" s="173"/>
      <c r="L259" s="182"/>
      <c r="M259" s="153"/>
      <c r="N259" s="153"/>
      <c r="O259" s="149"/>
      <c r="P259" s="166"/>
      <c r="Q259" s="154"/>
      <c r="R259" s="131" t="str">
        <f>IF(H259="Standalone","Standalone",IF(IFERROR(VLOOKUP(S259,'3-Paired Controllers &amp; Devices'!$A:$C,3,FALSE),"Error")&lt;&gt;"","No","Yes"))</f>
        <v>No</v>
      </c>
      <c r="S259" s="132" t="str">
        <f t="shared" si="7"/>
        <v/>
      </c>
    </row>
    <row r="260" spans="1:19" s="155" customFormat="1" x14ac:dyDescent="0.25">
      <c r="A260" s="147" t="str">
        <f t="shared" ca="1" si="6"/>
        <v/>
      </c>
      <c r="B260" s="173"/>
      <c r="C260" s="185"/>
      <c r="D260" s="148"/>
      <c r="E260" s="149"/>
      <c r="F260" s="150"/>
      <c r="G260" s="151"/>
      <c r="H260" s="152"/>
      <c r="I260" s="173"/>
      <c r="J260" s="152"/>
      <c r="K260" s="173"/>
      <c r="L260" s="182"/>
      <c r="M260" s="153"/>
      <c r="N260" s="153"/>
      <c r="O260" s="149"/>
      <c r="P260" s="166"/>
      <c r="Q260" s="154"/>
      <c r="R260" s="131" t="str">
        <f>IF(H260="Standalone","Standalone",IF(IFERROR(VLOOKUP(S260,'3-Paired Controllers &amp; Devices'!$A:$C,3,FALSE),"Error")&lt;&gt;"","No","Yes"))</f>
        <v>No</v>
      </c>
      <c r="S260" s="132" t="str">
        <f t="shared" si="7"/>
        <v/>
      </c>
    </row>
    <row r="261" spans="1:19" s="155" customFormat="1" x14ac:dyDescent="0.25">
      <c r="A261" s="147" t="str">
        <f t="shared" ca="1" si="6"/>
        <v/>
      </c>
      <c r="B261" s="173"/>
      <c r="C261" s="185"/>
      <c r="D261" s="148"/>
      <c r="E261" s="149"/>
      <c r="F261" s="150"/>
      <c r="G261" s="151"/>
      <c r="H261" s="152"/>
      <c r="I261" s="173"/>
      <c r="J261" s="152"/>
      <c r="K261" s="173"/>
      <c r="L261" s="182"/>
      <c r="M261" s="153"/>
      <c r="N261" s="153"/>
      <c r="O261" s="149"/>
      <c r="P261" s="166"/>
      <c r="Q261" s="154"/>
      <c r="R261" s="131" t="str">
        <f>IF(H261="Standalone","Standalone",IF(IFERROR(VLOOKUP(S261,'3-Paired Controllers &amp; Devices'!$A:$C,3,FALSE),"Error")&lt;&gt;"","No","Yes"))</f>
        <v>No</v>
      </c>
      <c r="S261" s="132" t="str">
        <f t="shared" si="7"/>
        <v/>
      </c>
    </row>
    <row r="262" spans="1:19" s="155" customFormat="1" x14ac:dyDescent="0.25">
      <c r="A262" s="147" t="str">
        <f t="shared" ca="1" si="6"/>
        <v/>
      </c>
      <c r="B262" s="173"/>
      <c r="C262" s="185"/>
      <c r="D262" s="148"/>
      <c r="E262" s="149"/>
      <c r="F262" s="150"/>
      <c r="G262" s="151"/>
      <c r="H262" s="152"/>
      <c r="I262" s="173"/>
      <c r="J262" s="152"/>
      <c r="K262" s="173"/>
      <c r="L262" s="182"/>
      <c r="M262" s="153"/>
      <c r="N262" s="153"/>
      <c r="O262" s="149"/>
      <c r="P262" s="166"/>
      <c r="Q262" s="154"/>
      <c r="R262" s="131" t="str">
        <f>IF(H262="Standalone","Standalone",IF(IFERROR(VLOOKUP(S262,'3-Paired Controllers &amp; Devices'!$A:$C,3,FALSE),"Error")&lt;&gt;"","No","Yes"))</f>
        <v>No</v>
      </c>
      <c r="S262" s="132" t="str">
        <f t="shared" si="7"/>
        <v/>
      </c>
    </row>
    <row r="263" spans="1:19" s="155" customFormat="1" x14ac:dyDescent="0.25">
      <c r="A263" s="147" t="str">
        <f t="shared" ca="1" si="6"/>
        <v/>
      </c>
      <c r="B263" s="173"/>
      <c r="C263" s="185"/>
      <c r="D263" s="148"/>
      <c r="E263" s="149"/>
      <c r="F263" s="150"/>
      <c r="G263" s="151"/>
      <c r="H263" s="152"/>
      <c r="I263" s="173"/>
      <c r="J263" s="152"/>
      <c r="K263" s="173"/>
      <c r="L263" s="182"/>
      <c r="M263" s="153"/>
      <c r="N263" s="153"/>
      <c r="O263" s="149"/>
      <c r="P263" s="166"/>
      <c r="Q263" s="154"/>
      <c r="R263" s="131" t="str">
        <f>IF(H263="Standalone","Standalone",IF(IFERROR(VLOOKUP(S263,'3-Paired Controllers &amp; Devices'!$A:$C,3,FALSE),"Error")&lt;&gt;"","No","Yes"))</f>
        <v>No</v>
      </c>
      <c r="S263" s="132" t="str">
        <f t="shared" si="7"/>
        <v/>
      </c>
    </row>
    <row r="264" spans="1:19" s="155" customFormat="1" x14ac:dyDescent="0.25">
      <c r="A264" s="147" t="str">
        <f t="shared" ca="1" si="6"/>
        <v/>
      </c>
      <c r="B264" s="173"/>
      <c r="C264" s="185"/>
      <c r="D264" s="148"/>
      <c r="E264" s="149"/>
      <c r="F264" s="150"/>
      <c r="G264" s="151"/>
      <c r="H264" s="152"/>
      <c r="I264" s="173"/>
      <c r="J264" s="152"/>
      <c r="K264" s="173"/>
      <c r="L264" s="182"/>
      <c r="M264" s="153"/>
      <c r="N264" s="153"/>
      <c r="O264" s="149"/>
      <c r="P264" s="166"/>
      <c r="Q264" s="154"/>
      <c r="R264" s="131" t="str">
        <f>IF(H264="Standalone","Standalone",IF(IFERROR(VLOOKUP(S264,'3-Paired Controllers &amp; Devices'!$A:$C,3,FALSE),"Error")&lt;&gt;"","No","Yes"))</f>
        <v>No</v>
      </c>
      <c r="S264" s="132" t="str">
        <f t="shared" si="7"/>
        <v/>
      </c>
    </row>
    <row r="265" spans="1:19" s="155" customFormat="1" x14ac:dyDescent="0.25">
      <c r="A265" s="147" t="str">
        <f t="shared" ref="A265:A328" ca="1" si="8">IF(COUNTA(B265:Q265)=0,"",IF(TRIM(B265)="","Missing " &amp; B$8 &amp; " (col. B)",IF(LEN(TRIM(C265))&lt;&gt;18,"Invalid " &amp; C$8 &amp; " (col. C)",IF(AND(LEN(E265)=18,D265=""),"Missing " &amp; D$8 &amp; " (col. D)",IF(AND(OR(TRIM(D265)&lt;&gt;"",TRIM(E265)&lt;&gt;""),LEN(TRIM(E265))&lt;&gt;18),"Invalid " &amp; E$8 &amp; " (col. E)",IF(TRIM(F265)="","Missing " &amp; F$8 &amp; " (col. F)",IF(OR(G265&lt;DATEVALUE("1/1/2006"),G265&gt;TODAY()+60),"Invalid " &amp; G$8 &amp; " (col. G)",IF(LEFT(CELL("format",G265),1)&lt;&gt;"D",G$8&amp;" not in date format",IF(ISNA(VLOOKUP(H265,Lookup_Product_Type,1,FALSE)),"Invalid" &amp; H$8 &amp; " (col. H)",IF(TRIM(I265)="","Missing " &amp; I$8 &amp; " (col. I)",IF(ISNA(VLOOKUP(J265,Lookup_Yes_No,1,FALSE)),"Invalid value for " &amp; J$8 &amp; " (col. J)",IF(TRIM(L265)="","Missing " &amp; L$8 &amp; " (col. L)",IF(M265&lt;=0,"Invalid " &amp; M$8 &amp; " (col. M)",IF(OR(AND(H265="Standalone",N265&lt;=0),AND(H265&lt;&gt;"Standalone",N265&lt;&gt;"")),"Invalid " &amp; N$8 &amp;" (col. N)",IF(ISNA(VLOOKUP(O265,Lookup_Connection_Type,1,FALSE)),"Invalid value for " &amp; O$8 &amp; " (col. O)",IF(MOD(LEN(SUBSTITUTE(SUBSTITUTE(SUBSTITUTE(SUBSTITUTE(P265,",","")," ",""),";",""),CHAR(10),"")),12)&lt;&gt;0,"Invalid " &amp; P$8 &amp; " (col. P)",IF(AND(H265&lt;&gt;"Standalone",R265&lt;&gt;"Yes"),"Missing Base Controller  (see tabs 2 &amp; 3)","Complete")))))))))))))))))</f>
        <v/>
      </c>
      <c r="B265" s="173"/>
      <c r="C265" s="185"/>
      <c r="D265" s="148"/>
      <c r="E265" s="149"/>
      <c r="F265" s="150"/>
      <c r="G265" s="151"/>
      <c r="H265" s="152"/>
      <c r="I265" s="173"/>
      <c r="J265" s="152"/>
      <c r="K265" s="173"/>
      <c r="L265" s="182"/>
      <c r="M265" s="153"/>
      <c r="N265" s="153"/>
      <c r="O265" s="149"/>
      <c r="P265" s="166"/>
      <c r="Q265" s="154"/>
      <c r="R265" s="131" t="str">
        <f>IF(H265="Standalone","Standalone",IF(IFERROR(VLOOKUP(S265,'3-Paired Controllers &amp; Devices'!$A:$C,3,FALSE),"Error")&lt;&gt;"","No","Yes"))</f>
        <v>No</v>
      </c>
      <c r="S265" s="132" t="str">
        <f t="shared" si="7"/>
        <v/>
      </c>
    </row>
    <row r="266" spans="1:19" s="155" customFormat="1" x14ac:dyDescent="0.25">
      <c r="A266" s="147" t="str">
        <f t="shared" ca="1" si="8"/>
        <v/>
      </c>
      <c r="B266" s="173"/>
      <c r="C266" s="185"/>
      <c r="D266" s="148"/>
      <c r="E266" s="149"/>
      <c r="F266" s="150"/>
      <c r="G266" s="151"/>
      <c r="H266" s="152"/>
      <c r="I266" s="173"/>
      <c r="J266" s="152"/>
      <c r="K266" s="173"/>
      <c r="L266" s="182"/>
      <c r="M266" s="153"/>
      <c r="N266" s="153"/>
      <c r="O266" s="149"/>
      <c r="P266" s="166"/>
      <c r="Q266" s="154"/>
      <c r="R266" s="131" t="str">
        <f>IF(H266="Standalone","Standalone",IF(IFERROR(VLOOKUP(S266,'3-Paired Controllers &amp; Devices'!$A:$C,3,FALSE),"Error")&lt;&gt;"","No","Yes"))</f>
        <v>No</v>
      </c>
      <c r="S266" s="132" t="str">
        <f t="shared" ref="S266:S329" si="9">IF(H266="Standalone","N/A",I266&amp;IF(LEN(K266)&gt;0,", "&amp;K266,"")&amp;IF(LEN(L266)&gt;0,", "&amp;L266,""))</f>
        <v/>
      </c>
    </row>
    <row r="267" spans="1:19" s="155" customFormat="1" x14ac:dyDescent="0.25">
      <c r="A267" s="147" t="str">
        <f t="shared" ca="1" si="8"/>
        <v/>
      </c>
      <c r="B267" s="173"/>
      <c r="C267" s="185"/>
      <c r="D267" s="148"/>
      <c r="E267" s="149"/>
      <c r="F267" s="150"/>
      <c r="G267" s="151"/>
      <c r="H267" s="152"/>
      <c r="I267" s="173"/>
      <c r="J267" s="152"/>
      <c r="K267" s="173"/>
      <c r="L267" s="182"/>
      <c r="M267" s="153"/>
      <c r="N267" s="153"/>
      <c r="O267" s="149"/>
      <c r="P267" s="166"/>
      <c r="Q267" s="154"/>
      <c r="R267" s="131" t="str">
        <f>IF(H267="Standalone","Standalone",IF(IFERROR(VLOOKUP(S267,'3-Paired Controllers &amp; Devices'!$A:$C,3,FALSE),"Error")&lt;&gt;"","No","Yes"))</f>
        <v>No</v>
      </c>
      <c r="S267" s="132" t="str">
        <f t="shared" si="9"/>
        <v/>
      </c>
    </row>
    <row r="268" spans="1:19" s="155" customFormat="1" x14ac:dyDescent="0.25">
      <c r="A268" s="147" t="str">
        <f t="shared" ca="1" si="8"/>
        <v/>
      </c>
      <c r="B268" s="173"/>
      <c r="C268" s="185"/>
      <c r="D268" s="148"/>
      <c r="E268" s="149"/>
      <c r="F268" s="150"/>
      <c r="G268" s="151"/>
      <c r="H268" s="152"/>
      <c r="I268" s="173"/>
      <c r="J268" s="152"/>
      <c r="K268" s="173"/>
      <c r="L268" s="182"/>
      <c r="M268" s="153"/>
      <c r="N268" s="153"/>
      <c r="O268" s="149"/>
      <c r="P268" s="166"/>
      <c r="Q268" s="154"/>
      <c r="R268" s="131" t="str">
        <f>IF(H268="Standalone","Standalone",IF(IFERROR(VLOOKUP(S268,'3-Paired Controllers &amp; Devices'!$A:$C,3,FALSE),"Error")&lt;&gt;"","No","Yes"))</f>
        <v>No</v>
      </c>
      <c r="S268" s="132" t="str">
        <f t="shared" si="9"/>
        <v/>
      </c>
    </row>
    <row r="269" spans="1:19" s="155" customFormat="1" x14ac:dyDescent="0.25">
      <c r="A269" s="147" t="str">
        <f t="shared" ca="1" si="8"/>
        <v/>
      </c>
      <c r="B269" s="173"/>
      <c r="C269" s="185"/>
      <c r="D269" s="148"/>
      <c r="E269" s="149"/>
      <c r="F269" s="150"/>
      <c r="G269" s="151"/>
      <c r="H269" s="152"/>
      <c r="I269" s="173"/>
      <c r="J269" s="152"/>
      <c r="K269" s="173"/>
      <c r="L269" s="182"/>
      <c r="M269" s="153"/>
      <c r="N269" s="153"/>
      <c r="O269" s="149"/>
      <c r="P269" s="166"/>
      <c r="Q269" s="154"/>
      <c r="R269" s="131" t="str">
        <f>IF(H269="Standalone","Standalone",IF(IFERROR(VLOOKUP(S269,'3-Paired Controllers &amp; Devices'!$A:$C,3,FALSE),"Error")&lt;&gt;"","No","Yes"))</f>
        <v>No</v>
      </c>
      <c r="S269" s="132" t="str">
        <f t="shared" si="9"/>
        <v/>
      </c>
    </row>
    <row r="270" spans="1:19" s="155" customFormat="1" x14ac:dyDescent="0.25">
      <c r="A270" s="147" t="str">
        <f t="shared" ca="1" si="8"/>
        <v/>
      </c>
      <c r="B270" s="173"/>
      <c r="C270" s="185"/>
      <c r="D270" s="148"/>
      <c r="E270" s="149"/>
      <c r="F270" s="150"/>
      <c r="G270" s="151"/>
      <c r="H270" s="152"/>
      <c r="I270" s="173"/>
      <c r="J270" s="152"/>
      <c r="K270" s="173"/>
      <c r="L270" s="182"/>
      <c r="M270" s="153"/>
      <c r="N270" s="153"/>
      <c r="O270" s="149"/>
      <c r="P270" s="166"/>
      <c r="Q270" s="154"/>
      <c r="R270" s="131" t="str">
        <f>IF(H270="Standalone","Standalone",IF(IFERROR(VLOOKUP(S270,'3-Paired Controllers &amp; Devices'!$A:$C,3,FALSE),"Error")&lt;&gt;"","No","Yes"))</f>
        <v>No</v>
      </c>
      <c r="S270" s="132" t="str">
        <f t="shared" si="9"/>
        <v/>
      </c>
    </row>
    <row r="271" spans="1:19" s="155" customFormat="1" x14ac:dyDescent="0.25">
      <c r="A271" s="147" t="str">
        <f t="shared" ca="1" si="8"/>
        <v/>
      </c>
      <c r="B271" s="173"/>
      <c r="C271" s="185"/>
      <c r="D271" s="148"/>
      <c r="E271" s="149"/>
      <c r="F271" s="150"/>
      <c r="G271" s="151"/>
      <c r="H271" s="152"/>
      <c r="I271" s="173"/>
      <c r="J271" s="152"/>
      <c r="K271" s="173"/>
      <c r="L271" s="182"/>
      <c r="M271" s="153"/>
      <c r="N271" s="153"/>
      <c r="O271" s="149"/>
      <c r="P271" s="166"/>
      <c r="Q271" s="154"/>
      <c r="R271" s="131" t="str">
        <f>IF(H271="Standalone","Standalone",IF(IFERROR(VLOOKUP(S271,'3-Paired Controllers &amp; Devices'!$A:$C,3,FALSE),"Error")&lt;&gt;"","No","Yes"))</f>
        <v>No</v>
      </c>
      <c r="S271" s="132" t="str">
        <f t="shared" si="9"/>
        <v/>
      </c>
    </row>
    <row r="272" spans="1:19" s="155" customFormat="1" x14ac:dyDescent="0.25">
      <c r="A272" s="147" t="str">
        <f t="shared" ca="1" si="8"/>
        <v/>
      </c>
      <c r="B272" s="173"/>
      <c r="C272" s="185"/>
      <c r="D272" s="148"/>
      <c r="E272" s="149"/>
      <c r="F272" s="150"/>
      <c r="G272" s="151"/>
      <c r="H272" s="152"/>
      <c r="I272" s="173"/>
      <c r="J272" s="152"/>
      <c r="K272" s="173"/>
      <c r="L272" s="182"/>
      <c r="M272" s="153"/>
      <c r="N272" s="153"/>
      <c r="O272" s="149"/>
      <c r="P272" s="166"/>
      <c r="Q272" s="154"/>
      <c r="R272" s="131" t="str">
        <f>IF(H272="Standalone","Standalone",IF(IFERROR(VLOOKUP(S272,'3-Paired Controllers &amp; Devices'!$A:$C,3,FALSE),"Error")&lt;&gt;"","No","Yes"))</f>
        <v>No</v>
      </c>
      <c r="S272" s="132" t="str">
        <f t="shared" si="9"/>
        <v/>
      </c>
    </row>
    <row r="273" spans="1:19" s="155" customFormat="1" x14ac:dyDescent="0.25">
      <c r="A273" s="147" t="str">
        <f t="shared" ca="1" si="8"/>
        <v/>
      </c>
      <c r="B273" s="173"/>
      <c r="C273" s="185"/>
      <c r="D273" s="148"/>
      <c r="E273" s="149"/>
      <c r="F273" s="150"/>
      <c r="G273" s="151"/>
      <c r="H273" s="152"/>
      <c r="I273" s="173"/>
      <c r="J273" s="152"/>
      <c r="K273" s="173"/>
      <c r="L273" s="182"/>
      <c r="M273" s="153"/>
      <c r="N273" s="153"/>
      <c r="O273" s="149"/>
      <c r="P273" s="166"/>
      <c r="Q273" s="154"/>
      <c r="R273" s="131" t="str">
        <f>IF(H273="Standalone","Standalone",IF(IFERROR(VLOOKUP(S273,'3-Paired Controllers &amp; Devices'!$A:$C,3,FALSE),"Error")&lt;&gt;"","No","Yes"))</f>
        <v>No</v>
      </c>
      <c r="S273" s="132" t="str">
        <f t="shared" si="9"/>
        <v/>
      </c>
    </row>
    <row r="274" spans="1:19" s="155" customFormat="1" x14ac:dyDescent="0.25">
      <c r="A274" s="147" t="str">
        <f t="shared" ca="1" si="8"/>
        <v/>
      </c>
      <c r="B274" s="173"/>
      <c r="C274" s="185"/>
      <c r="D274" s="148"/>
      <c r="E274" s="149"/>
      <c r="F274" s="150"/>
      <c r="G274" s="151"/>
      <c r="H274" s="152"/>
      <c r="I274" s="173"/>
      <c r="J274" s="152"/>
      <c r="K274" s="173"/>
      <c r="L274" s="182"/>
      <c r="M274" s="153"/>
      <c r="N274" s="153"/>
      <c r="O274" s="149"/>
      <c r="P274" s="166"/>
      <c r="Q274" s="154"/>
      <c r="R274" s="131" t="str">
        <f>IF(H274="Standalone","Standalone",IF(IFERROR(VLOOKUP(S274,'3-Paired Controllers &amp; Devices'!$A:$C,3,FALSE),"Error")&lt;&gt;"","No","Yes"))</f>
        <v>No</v>
      </c>
      <c r="S274" s="132" t="str">
        <f t="shared" si="9"/>
        <v/>
      </c>
    </row>
    <row r="275" spans="1:19" s="155" customFormat="1" x14ac:dyDescent="0.25">
      <c r="A275" s="147" t="str">
        <f t="shared" ca="1" si="8"/>
        <v/>
      </c>
      <c r="B275" s="173"/>
      <c r="C275" s="185"/>
      <c r="D275" s="148"/>
      <c r="E275" s="149"/>
      <c r="F275" s="150"/>
      <c r="G275" s="151"/>
      <c r="H275" s="152"/>
      <c r="I275" s="173"/>
      <c r="J275" s="152"/>
      <c r="K275" s="173"/>
      <c r="L275" s="182"/>
      <c r="M275" s="153"/>
      <c r="N275" s="153"/>
      <c r="O275" s="149"/>
      <c r="P275" s="166"/>
      <c r="Q275" s="154"/>
      <c r="R275" s="131" t="str">
        <f>IF(H275="Standalone","Standalone",IF(IFERROR(VLOOKUP(S275,'3-Paired Controllers &amp; Devices'!$A:$C,3,FALSE),"Error")&lt;&gt;"","No","Yes"))</f>
        <v>No</v>
      </c>
      <c r="S275" s="132" t="str">
        <f t="shared" si="9"/>
        <v/>
      </c>
    </row>
    <row r="276" spans="1:19" s="155" customFormat="1" x14ac:dyDescent="0.25">
      <c r="A276" s="147" t="str">
        <f t="shared" ca="1" si="8"/>
        <v/>
      </c>
      <c r="B276" s="173"/>
      <c r="C276" s="185"/>
      <c r="D276" s="148"/>
      <c r="E276" s="149"/>
      <c r="F276" s="150"/>
      <c r="G276" s="151"/>
      <c r="H276" s="152"/>
      <c r="I276" s="173"/>
      <c r="J276" s="152"/>
      <c r="K276" s="173"/>
      <c r="L276" s="182"/>
      <c r="M276" s="153"/>
      <c r="N276" s="153"/>
      <c r="O276" s="149"/>
      <c r="P276" s="166"/>
      <c r="Q276" s="154"/>
      <c r="R276" s="131" t="str">
        <f>IF(H276="Standalone","Standalone",IF(IFERROR(VLOOKUP(S276,'3-Paired Controllers &amp; Devices'!$A:$C,3,FALSE),"Error")&lt;&gt;"","No","Yes"))</f>
        <v>No</v>
      </c>
      <c r="S276" s="132" t="str">
        <f t="shared" si="9"/>
        <v/>
      </c>
    </row>
    <row r="277" spans="1:19" s="155" customFormat="1" x14ac:dyDescent="0.25">
      <c r="A277" s="147" t="str">
        <f t="shared" ca="1" si="8"/>
        <v/>
      </c>
      <c r="B277" s="173"/>
      <c r="C277" s="185"/>
      <c r="D277" s="148"/>
      <c r="E277" s="149"/>
      <c r="F277" s="150"/>
      <c r="G277" s="151"/>
      <c r="H277" s="152"/>
      <c r="I277" s="173"/>
      <c r="J277" s="152"/>
      <c r="K277" s="173"/>
      <c r="L277" s="182"/>
      <c r="M277" s="153"/>
      <c r="N277" s="153"/>
      <c r="O277" s="149"/>
      <c r="P277" s="166"/>
      <c r="Q277" s="154"/>
      <c r="R277" s="131" t="str">
        <f>IF(H277="Standalone","Standalone",IF(IFERROR(VLOOKUP(S277,'3-Paired Controllers &amp; Devices'!$A:$C,3,FALSE),"Error")&lt;&gt;"","No","Yes"))</f>
        <v>No</v>
      </c>
      <c r="S277" s="132" t="str">
        <f t="shared" si="9"/>
        <v/>
      </c>
    </row>
    <row r="278" spans="1:19" s="155" customFormat="1" x14ac:dyDescent="0.25">
      <c r="A278" s="147" t="str">
        <f t="shared" ca="1" si="8"/>
        <v/>
      </c>
      <c r="B278" s="173"/>
      <c r="C278" s="185"/>
      <c r="D278" s="148"/>
      <c r="E278" s="149"/>
      <c r="F278" s="150"/>
      <c r="G278" s="151"/>
      <c r="H278" s="152"/>
      <c r="I278" s="173"/>
      <c r="J278" s="152"/>
      <c r="K278" s="173"/>
      <c r="L278" s="182"/>
      <c r="M278" s="153"/>
      <c r="N278" s="153"/>
      <c r="O278" s="149"/>
      <c r="P278" s="166"/>
      <c r="Q278" s="154"/>
      <c r="R278" s="131" t="str">
        <f>IF(H278="Standalone","Standalone",IF(IFERROR(VLOOKUP(S278,'3-Paired Controllers &amp; Devices'!$A:$C,3,FALSE),"Error")&lt;&gt;"","No","Yes"))</f>
        <v>No</v>
      </c>
      <c r="S278" s="132" t="str">
        <f t="shared" si="9"/>
        <v/>
      </c>
    </row>
    <row r="279" spans="1:19" s="155" customFormat="1" x14ac:dyDescent="0.25">
      <c r="A279" s="147" t="str">
        <f t="shared" ca="1" si="8"/>
        <v/>
      </c>
      <c r="B279" s="173"/>
      <c r="C279" s="185"/>
      <c r="D279" s="148"/>
      <c r="E279" s="149"/>
      <c r="F279" s="150"/>
      <c r="G279" s="151"/>
      <c r="H279" s="152"/>
      <c r="I279" s="173"/>
      <c r="J279" s="152"/>
      <c r="K279" s="173"/>
      <c r="L279" s="182"/>
      <c r="M279" s="153"/>
      <c r="N279" s="153"/>
      <c r="O279" s="149"/>
      <c r="P279" s="166"/>
      <c r="Q279" s="154"/>
      <c r="R279" s="131" t="str">
        <f>IF(H279="Standalone","Standalone",IF(IFERROR(VLOOKUP(S279,'3-Paired Controllers &amp; Devices'!$A:$C,3,FALSE),"Error")&lt;&gt;"","No","Yes"))</f>
        <v>No</v>
      </c>
      <c r="S279" s="132" t="str">
        <f t="shared" si="9"/>
        <v/>
      </c>
    </row>
    <row r="280" spans="1:19" s="155" customFormat="1" x14ac:dyDescent="0.25">
      <c r="A280" s="147" t="str">
        <f t="shared" ca="1" si="8"/>
        <v/>
      </c>
      <c r="B280" s="173"/>
      <c r="C280" s="185"/>
      <c r="D280" s="148"/>
      <c r="E280" s="149"/>
      <c r="F280" s="150"/>
      <c r="G280" s="151"/>
      <c r="H280" s="152"/>
      <c r="I280" s="173"/>
      <c r="J280" s="152"/>
      <c r="K280" s="173"/>
      <c r="L280" s="182"/>
      <c r="M280" s="153"/>
      <c r="N280" s="153"/>
      <c r="O280" s="149"/>
      <c r="P280" s="166"/>
      <c r="Q280" s="154"/>
      <c r="R280" s="131" t="str">
        <f>IF(H280="Standalone","Standalone",IF(IFERROR(VLOOKUP(S280,'3-Paired Controllers &amp; Devices'!$A:$C,3,FALSE),"Error")&lt;&gt;"","No","Yes"))</f>
        <v>No</v>
      </c>
      <c r="S280" s="132" t="str">
        <f t="shared" si="9"/>
        <v/>
      </c>
    </row>
    <row r="281" spans="1:19" s="155" customFormat="1" x14ac:dyDescent="0.25">
      <c r="A281" s="147" t="str">
        <f t="shared" ca="1" si="8"/>
        <v/>
      </c>
      <c r="B281" s="173"/>
      <c r="C281" s="185"/>
      <c r="D281" s="148"/>
      <c r="E281" s="149"/>
      <c r="F281" s="150"/>
      <c r="G281" s="151"/>
      <c r="H281" s="152"/>
      <c r="I281" s="173"/>
      <c r="J281" s="152"/>
      <c r="K281" s="173"/>
      <c r="L281" s="182"/>
      <c r="M281" s="153"/>
      <c r="N281" s="153"/>
      <c r="O281" s="149"/>
      <c r="P281" s="166"/>
      <c r="Q281" s="154"/>
      <c r="R281" s="131" t="str">
        <f>IF(H281="Standalone","Standalone",IF(IFERROR(VLOOKUP(S281,'3-Paired Controllers &amp; Devices'!$A:$C,3,FALSE),"Error")&lt;&gt;"","No","Yes"))</f>
        <v>No</v>
      </c>
      <c r="S281" s="132" t="str">
        <f t="shared" si="9"/>
        <v/>
      </c>
    </row>
    <row r="282" spans="1:19" s="155" customFormat="1" x14ac:dyDescent="0.25">
      <c r="A282" s="147" t="str">
        <f t="shared" ca="1" si="8"/>
        <v/>
      </c>
      <c r="B282" s="173"/>
      <c r="C282" s="185"/>
      <c r="D282" s="148"/>
      <c r="E282" s="149"/>
      <c r="F282" s="150"/>
      <c r="G282" s="151"/>
      <c r="H282" s="152"/>
      <c r="I282" s="173"/>
      <c r="J282" s="152"/>
      <c r="K282" s="173"/>
      <c r="L282" s="182"/>
      <c r="M282" s="153"/>
      <c r="N282" s="153"/>
      <c r="O282" s="149"/>
      <c r="P282" s="166"/>
      <c r="Q282" s="154"/>
      <c r="R282" s="131" t="str">
        <f>IF(H282="Standalone","Standalone",IF(IFERROR(VLOOKUP(S282,'3-Paired Controllers &amp; Devices'!$A:$C,3,FALSE),"Error")&lt;&gt;"","No","Yes"))</f>
        <v>No</v>
      </c>
      <c r="S282" s="132" t="str">
        <f t="shared" si="9"/>
        <v/>
      </c>
    </row>
    <row r="283" spans="1:19" s="155" customFormat="1" x14ac:dyDescent="0.25">
      <c r="A283" s="147" t="str">
        <f t="shared" ca="1" si="8"/>
        <v/>
      </c>
      <c r="B283" s="173"/>
      <c r="C283" s="185"/>
      <c r="D283" s="148"/>
      <c r="E283" s="149"/>
      <c r="F283" s="150"/>
      <c r="G283" s="151"/>
      <c r="H283" s="152"/>
      <c r="I283" s="173"/>
      <c r="J283" s="152"/>
      <c r="K283" s="173"/>
      <c r="L283" s="182"/>
      <c r="M283" s="153"/>
      <c r="N283" s="153"/>
      <c r="O283" s="149"/>
      <c r="P283" s="166"/>
      <c r="Q283" s="154"/>
      <c r="R283" s="131" t="str">
        <f>IF(H283="Standalone","Standalone",IF(IFERROR(VLOOKUP(S283,'3-Paired Controllers &amp; Devices'!$A:$C,3,FALSE),"Error")&lt;&gt;"","No","Yes"))</f>
        <v>No</v>
      </c>
      <c r="S283" s="132" t="str">
        <f t="shared" si="9"/>
        <v/>
      </c>
    </row>
    <row r="284" spans="1:19" s="155" customFormat="1" x14ac:dyDescent="0.25">
      <c r="A284" s="147" t="str">
        <f t="shared" ca="1" si="8"/>
        <v/>
      </c>
      <c r="B284" s="173"/>
      <c r="C284" s="185"/>
      <c r="D284" s="148"/>
      <c r="E284" s="149"/>
      <c r="F284" s="150"/>
      <c r="G284" s="151"/>
      <c r="H284" s="152"/>
      <c r="I284" s="173"/>
      <c r="J284" s="152"/>
      <c r="K284" s="173"/>
      <c r="L284" s="182"/>
      <c r="M284" s="153"/>
      <c r="N284" s="153"/>
      <c r="O284" s="149"/>
      <c r="P284" s="166"/>
      <c r="Q284" s="154"/>
      <c r="R284" s="131" t="str">
        <f>IF(H284="Standalone","Standalone",IF(IFERROR(VLOOKUP(S284,'3-Paired Controllers &amp; Devices'!$A:$C,3,FALSE),"Error")&lt;&gt;"","No","Yes"))</f>
        <v>No</v>
      </c>
      <c r="S284" s="132" t="str">
        <f t="shared" si="9"/>
        <v/>
      </c>
    </row>
    <row r="285" spans="1:19" s="155" customFormat="1" x14ac:dyDescent="0.25">
      <c r="A285" s="147" t="str">
        <f t="shared" ca="1" si="8"/>
        <v/>
      </c>
      <c r="B285" s="173"/>
      <c r="C285" s="185"/>
      <c r="D285" s="148"/>
      <c r="E285" s="149"/>
      <c r="F285" s="150"/>
      <c r="G285" s="151"/>
      <c r="H285" s="152"/>
      <c r="I285" s="173"/>
      <c r="J285" s="152"/>
      <c r="K285" s="173"/>
      <c r="L285" s="182"/>
      <c r="M285" s="153"/>
      <c r="N285" s="153"/>
      <c r="O285" s="149"/>
      <c r="P285" s="166"/>
      <c r="Q285" s="154"/>
      <c r="R285" s="131" t="str">
        <f>IF(H285="Standalone","Standalone",IF(IFERROR(VLOOKUP(S285,'3-Paired Controllers &amp; Devices'!$A:$C,3,FALSE),"Error")&lt;&gt;"","No","Yes"))</f>
        <v>No</v>
      </c>
      <c r="S285" s="132" t="str">
        <f t="shared" si="9"/>
        <v/>
      </c>
    </row>
    <row r="286" spans="1:19" s="155" customFormat="1" x14ac:dyDescent="0.25">
      <c r="A286" s="147" t="str">
        <f t="shared" ca="1" si="8"/>
        <v/>
      </c>
      <c r="B286" s="173"/>
      <c r="C286" s="185"/>
      <c r="D286" s="148"/>
      <c r="E286" s="149"/>
      <c r="F286" s="150"/>
      <c r="G286" s="151"/>
      <c r="H286" s="152"/>
      <c r="I286" s="173"/>
      <c r="J286" s="152"/>
      <c r="K286" s="173"/>
      <c r="L286" s="182"/>
      <c r="M286" s="153"/>
      <c r="N286" s="153"/>
      <c r="O286" s="149"/>
      <c r="P286" s="166"/>
      <c r="Q286" s="154"/>
      <c r="R286" s="131" t="str">
        <f>IF(H286="Standalone","Standalone",IF(IFERROR(VLOOKUP(S286,'3-Paired Controllers &amp; Devices'!$A:$C,3,FALSE),"Error")&lt;&gt;"","No","Yes"))</f>
        <v>No</v>
      </c>
      <c r="S286" s="132" t="str">
        <f t="shared" si="9"/>
        <v/>
      </c>
    </row>
    <row r="287" spans="1:19" s="155" customFormat="1" x14ac:dyDescent="0.25">
      <c r="A287" s="147" t="str">
        <f t="shared" ca="1" si="8"/>
        <v/>
      </c>
      <c r="B287" s="173"/>
      <c r="C287" s="185"/>
      <c r="D287" s="148"/>
      <c r="E287" s="149"/>
      <c r="F287" s="150"/>
      <c r="G287" s="151"/>
      <c r="H287" s="152"/>
      <c r="I287" s="173"/>
      <c r="J287" s="152"/>
      <c r="K287" s="173"/>
      <c r="L287" s="182"/>
      <c r="M287" s="153"/>
      <c r="N287" s="153"/>
      <c r="O287" s="149"/>
      <c r="P287" s="166"/>
      <c r="Q287" s="154"/>
      <c r="R287" s="131" t="str">
        <f>IF(H287="Standalone","Standalone",IF(IFERROR(VLOOKUP(S287,'3-Paired Controllers &amp; Devices'!$A:$C,3,FALSE),"Error")&lt;&gt;"","No","Yes"))</f>
        <v>No</v>
      </c>
      <c r="S287" s="132" t="str">
        <f t="shared" si="9"/>
        <v/>
      </c>
    </row>
    <row r="288" spans="1:19" s="155" customFormat="1" x14ac:dyDescent="0.25">
      <c r="A288" s="147" t="str">
        <f t="shared" ca="1" si="8"/>
        <v/>
      </c>
      <c r="B288" s="173"/>
      <c r="C288" s="185"/>
      <c r="D288" s="148"/>
      <c r="E288" s="149"/>
      <c r="F288" s="150"/>
      <c r="G288" s="151"/>
      <c r="H288" s="152"/>
      <c r="I288" s="173"/>
      <c r="J288" s="152"/>
      <c r="K288" s="173"/>
      <c r="L288" s="182"/>
      <c r="M288" s="153"/>
      <c r="N288" s="153"/>
      <c r="O288" s="149"/>
      <c r="P288" s="166"/>
      <c r="Q288" s="154"/>
      <c r="R288" s="131" t="str">
        <f>IF(H288="Standalone","Standalone",IF(IFERROR(VLOOKUP(S288,'3-Paired Controllers &amp; Devices'!$A:$C,3,FALSE),"Error")&lt;&gt;"","No","Yes"))</f>
        <v>No</v>
      </c>
      <c r="S288" s="132" t="str">
        <f t="shared" si="9"/>
        <v/>
      </c>
    </row>
    <row r="289" spans="1:19" s="155" customFormat="1" x14ac:dyDescent="0.25">
      <c r="A289" s="147" t="str">
        <f t="shared" ca="1" si="8"/>
        <v/>
      </c>
      <c r="B289" s="173"/>
      <c r="C289" s="185"/>
      <c r="D289" s="148"/>
      <c r="E289" s="149"/>
      <c r="F289" s="150"/>
      <c r="G289" s="151"/>
      <c r="H289" s="152"/>
      <c r="I289" s="173"/>
      <c r="J289" s="152"/>
      <c r="K289" s="173"/>
      <c r="L289" s="182"/>
      <c r="M289" s="153"/>
      <c r="N289" s="153"/>
      <c r="O289" s="149"/>
      <c r="P289" s="166"/>
      <c r="Q289" s="154"/>
      <c r="R289" s="131" t="str">
        <f>IF(H289="Standalone","Standalone",IF(IFERROR(VLOOKUP(S289,'3-Paired Controllers &amp; Devices'!$A:$C,3,FALSE),"Error")&lt;&gt;"","No","Yes"))</f>
        <v>No</v>
      </c>
      <c r="S289" s="132" t="str">
        <f t="shared" si="9"/>
        <v/>
      </c>
    </row>
    <row r="290" spans="1:19" s="155" customFormat="1" x14ac:dyDescent="0.25">
      <c r="A290" s="147" t="str">
        <f t="shared" ca="1" si="8"/>
        <v/>
      </c>
      <c r="B290" s="173"/>
      <c r="C290" s="185"/>
      <c r="D290" s="148"/>
      <c r="E290" s="149"/>
      <c r="F290" s="150"/>
      <c r="G290" s="151"/>
      <c r="H290" s="152"/>
      <c r="I290" s="173"/>
      <c r="J290" s="152"/>
      <c r="K290" s="173"/>
      <c r="L290" s="182"/>
      <c r="M290" s="153"/>
      <c r="N290" s="153"/>
      <c r="O290" s="149"/>
      <c r="P290" s="166"/>
      <c r="Q290" s="154"/>
      <c r="R290" s="131" t="str">
        <f>IF(H290="Standalone","Standalone",IF(IFERROR(VLOOKUP(S290,'3-Paired Controllers &amp; Devices'!$A:$C,3,FALSE),"Error")&lt;&gt;"","No","Yes"))</f>
        <v>No</v>
      </c>
      <c r="S290" s="132" t="str">
        <f t="shared" si="9"/>
        <v/>
      </c>
    </row>
    <row r="291" spans="1:19" s="155" customFormat="1" x14ac:dyDescent="0.25">
      <c r="A291" s="147" t="str">
        <f t="shared" ca="1" si="8"/>
        <v/>
      </c>
      <c r="B291" s="173"/>
      <c r="C291" s="185"/>
      <c r="D291" s="148"/>
      <c r="E291" s="149"/>
      <c r="F291" s="150"/>
      <c r="G291" s="151"/>
      <c r="H291" s="152"/>
      <c r="I291" s="173"/>
      <c r="J291" s="152"/>
      <c r="K291" s="173"/>
      <c r="L291" s="182"/>
      <c r="M291" s="153"/>
      <c r="N291" s="153"/>
      <c r="O291" s="149"/>
      <c r="P291" s="166"/>
      <c r="Q291" s="154"/>
      <c r="R291" s="131" t="str">
        <f>IF(H291="Standalone","Standalone",IF(IFERROR(VLOOKUP(S291,'3-Paired Controllers &amp; Devices'!$A:$C,3,FALSE),"Error")&lt;&gt;"","No","Yes"))</f>
        <v>No</v>
      </c>
      <c r="S291" s="132" t="str">
        <f t="shared" si="9"/>
        <v/>
      </c>
    </row>
    <row r="292" spans="1:19" s="155" customFormat="1" x14ac:dyDescent="0.25">
      <c r="A292" s="147" t="str">
        <f t="shared" ca="1" si="8"/>
        <v/>
      </c>
      <c r="B292" s="173"/>
      <c r="C292" s="185"/>
      <c r="D292" s="148"/>
      <c r="E292" s="149"/>
      <c r="F292" s="150"/>
      <c r="G292" s="151"/>
      <c r="H292" s="152"/>
      <c r="I292" s="173"/>
      <c r="J292" s="152"/>
      <c r="K292" s="173"/>
      <c r="L292" s="182"/>
      <c r="M292" s="153"/>
      <c r="N292" s="153"/>
      <c r="O292" s="149"/>
      <c r="P292" s="166"/>
      <c r="Q292" s="154"/>
      <c r="R292" s="131" t="str">
        <f>IF(H292="Standalone","Standalone",IF(IFERROR(VLOOKUP(S292,'3-Paired Controllers &amp; Devices'!$A:$C,3,FALSE),"Error")&lt;&gt;"","No","Yes"))</f>
        <v>No</v>
      </c>
      <c r="S292" s="132" t="str">
        <f t="shared" si="9"/>
        <v/>
      </c>
    </row>
    <row r="293" spans="1:19" s="155" customFormat="1" x14ac:dyDescent="0.25">
      <c r="A293" s="147" t="str">
        <f t="shared" ca="1" si="8"/>
        <v/>
      </c>
      <c r="B293" s="173"/>
      <c r="C293" s="185"/>
      <c r="D293" s="148"/>
      <c r="E293" s="149"/>
      <c r="F293" s="150"/>
      <c r="G293" s="151"/>
      <c r="H293" s="152"/>
      <c r="I293" s="173"/>
      <c r="J293" s="152"/>
      <c r="K293" s="173"/>
      <c r="L293" s="182"/>
      <c r="M293" s="153"/>
      <c r="N293" s="153"/>
      <c r="O293" s="149"/>
      <c r="P293" s="166"/>
      <c r="Q293" s="154"/>
      <c r="R293" s="131" t="str">
        <f>IF(H293="Standalone","Standalone",IF(IFERROR(VLOOKUP(S293,'3-Paired Controllers &amp; Devices'!$A:$C,3,FALSE),"Error")&lt;&gt;"","No","Yes"))</f>
        <v>No</v>
      </c>
      <c r="S293" s="132" t="str">
        <f t="shared" si="9"/>
        <v/>
      </c>
    </row>
    <row r="294" spans="1:19" s="155" customFormat="1" x14ac:dyDescent="0.25">
      <c r="A294" s="147" t="str">
        <f t="shared" ca="1" si="8"/>
        <v/>
      </c>
      <c r="B294" s="173"/>
      <c r="C294" s="185"/>
      <c r="D294" s="148"/>
      <c r="E294" s="149"/>
      <c r="F294" s="150"/>
      <c r="G294" s="151"/>
      <c r="H294" s="152"/>
      <c r="I294" s="173"/>
      <c r="J294" s="152"/>
      <c r="K294" s="173"/>
      <c r="L294" s="182"/>
      <c r="M294" s="153"/>
      <c r="N294" s="153"/>
      <c r="O294" s="149"/>
      <c r="P294" s="166"/>
      <c r="Q294" s="154"/>
      <c r="R294" s="131" t="str">
        <f>IF(H294="Standalone","Standalone",IF(IFERROR(VLOOKUP(S294,'3-Paired Controllers &amp; Devices'!$A:$C,3,FALSE),"Error")&lt;&gt;"","No","Yes"))</f>
        <v>No</v>
      </c>
      <c r="S294" s="132" t="str">
        <f t="shared" si="9"/>
        <v/>
      </c>
    </row>
    <row r="295" spans="1:19" s="155" customFormat="1" x14ac:dyDescent="0.25">
      <c r="A295" s="147" t="str">
        <f t="shared" ca="1" si="8"/>
        <v/>
      </c>
      <c r="B295" s="173"/>
      <c r="C295" s="185"/>
      <c r="D295" s="148"/>
      <c r="E295" s="149"/>
      <c r="F295" s="150"/>
      <c r="G295" s="151"/>
      <c r="H295" s="152"/>
      <c r="I295" s="173"/>
      <c r="J295" s="152"/>
      <c r="K295" s="173"/>
      <c r="L295" s="182"/>
      <c r="M295" s="153"/>
      <c r="N295" s="153"/>
      <c r="O295" s="149"/>
      <c r="P295" s="166"/>
      <c r="Q295" s="154"/>
      <c r="R295" s="131" t="str">
        <f>IF(H295="Standalone","Standalone",IF(IFERROR(VLOOKUP(S295,'3-Paired Controllers &amp; Devices'!$A:$C,3,FALSE),"Error")&lt;&gt;"","No","Yes"))</f>
        <v>No</v>
      </c>
      <c r="S295" s="132" t="str">
        <f t="shared" si="9"/>
        <v/>
      </c>
    </row>
    <row r="296" spans="1:19" s="155" customFormat="1" x14ac:dyDescent="0.25">
      <c r="A296" s="147" t="str">
        <f t="shared" ca="1" si="8"/>
        <v/>
      </c>
      <c r="B296" s="173"/>
      <c r="C296" s="185"/>
      <c r="D296" s="148"/>
      <c r="E296" s="149"/>
      <c r="F296" s="150"/>
      <c r="G296" s="151"/>
      <c r="H296" s="152"/>
      <c r="I296" s="173"/>
      <c r="J296" s="152"/>
      <c r="K296" s="173"/>
      <c r="L296" s="182"/>
      <c r="M296" s="153"/>
      <c r="N296" s="153"/>
      <c r="O296" s="149"/>
      <c r="P296" s="166"/>
      <c r="Q296" s="154"/>
      <c r="R296" s="131" t="str">
        <f>IF(H296="Standalone","Standalone",IF(IFERROR(VLOOKUP(S296,'3-Paired Controllers &amp; Devices'!$A:$C,3,FALSE),"Error")&lt;&gt;"","No","Yes"))</f>
        <v>No</v>
      </c>
      <c r="S296" s="132" t="str">
        <f t="shared" si="9"/>
        <v/>
      </c>
    </row>
    <row r="297" spans="1:19" s="155" customFormat="1" x14ac:dyDescent="0.25">
      <c r="A297" s="147" t="str">
        <f t="shared" ca="1" si="8"/>
        <v/>
      </c>
      <c r="B297" s="173"/>
      <c r="C297" s="185"/>
      <c r="D297" s="148"/>
      <c r="E297" s="149"/>
      <c r="F297" s="150"/>
      <c r="G297" s="151"/>
      <c r="H297" s="152"/>
      <c r="I297" s="173"/>
      <c r="J297" s="152"/>
      <c r="K297" s="173"/>
      <c r="L297" s="182"/>
      <c r="M297" s="153"/>
      <c r="N297" s="153"/>
      <c r="O297" s="149"/>
      <c r="P297" s="166"/>
      <c r="Q297" s="154"/>
      <c r="R297" s="131" t="str">
        <f>IF(H297="Standalone","Standalone",IF(IFERROR(VLOOKUP(S297,'3-Paired Controllers &amp; Devices'!$A:$C,3,FALSE),"Error")&lt;&gt;"","No","Yes"))</f>
        <v>No</v>
      </c>
      <c r="S297" s="132" t="str">
        <f t="shared" si="9"/>
        <v/>
      </c>
    </row>
    <row r="298" spans="1:19" s="155" customFormat="1" x14ac:dyDescent="0.25">
      <c r="A298" s="147" t="str">
        <f t="shared" ca="1" si="8"/>
        <v/>
      </c>
      <c r="B298" s="173"/>
      <c r="C298" s="185"/>
      <c r="D298" s="148"/>
      <c r="E298" s="149"/>
      <c r="F298" s="150"/>
      <c r="G298" s="151"/>
      <c r="H298" s="152"/>
      <c r="I298" s="173"/>
      <c r="J298" s="152"/>
      <c r="K298" s="173"/>
      <c r="L298" s="182"/>
      <c r="M298" s="153"/>
      <c r="N298" s="153"/>
      <c r="O298" s="149"/>
      <c r="P298" s="166"/>
      <c r="Q298" s="154"/>
      <c r="R298" s="131" t="str">
        <f>IF(H298="Standalone","Standalone",IF(IFERROR(VLOOKUP(S298,'3-Paired Controllers &amp; Devices'!$A:$C,3,FALSE),"Error")&lt;&gt;"","No","Yes"))</f>
        <v>No</v>
      </c>
      <c r="S298" s="132" t="str">
        <f t="shared" si="9"/>
        <v/>
      </c>
    </row>
    <row r="299" spans="1:19" s="155" customFormat="1" x14ac:dyDescent="0.25">
      <c r="A299" s="147" t="str">
        <f t="shared" ca="1" si="8"/>
        <v/>
      </c>
      <c r="B299" s="173"/>
      <c r="C299" s="185"/>
      <c r="D299" s="148"/>
      <c r="E299" s="149"/>
      <c r="F299" s="150"/>
      <c r="G299" s="151"/>
      <c r="H299" s="152"/>
      <c r="I299" s="173"/>
      <c r="J299" s="152"/>
      <c r="K299" s="173"/>
      <c r="L299" s="182"/>
      <c r="M299" s="153"/>
      <c r="N299" s="153"/>
      <c r="O299" s="149"/>
      <c r="P299" s="166"/>
      <c r="Q299" s="154"/>
      <c r="R299" s="131" t="str">
        <f>IF(H299="Standalone","Standalone",IF(IFERROR(VLOOKUP(S299,'3-Paired Controllers &amp; Devices'!$A:$C,3,FALSE),"Error")&lt;&gt;"","No","Yes"))</f>
        <v>No</v>
      </c>
      <c r="S299" s="132" t="str">
        <f t="shared" si="9"/>
        <v/>
      </c>
    </row>
    <row r="300" spans="1:19" s="155" customFormat="1" x14ac:dyDescent="0.25">
      <c r="A300" s="147" t="str">
        <f t="shared" ca="1" si="8"/>
        <v/>
      </c>
      <c r="B300" s="173"/>
      <c r="C300" s="185"/>
      <c r="D300" s="148"/>
      <c r="E300" s="149"/>
      <c r="F300" s="150"/>
      <c r="G300" s="151"/>
      <c r="H300" s="152"/>
      <c r="I300" s="173"/>
      <c r="J300" s="152"/>
      <c r="K300" s="173"/>
      <c r="L300" s="182"/>
      <c r="M300" s="153"/>
      <c r="N300" s="153"/>
      <c r="O300" s="149"/>
      <c r="P300" s="166"/>
      <c r="Q300" s="154"/>
      <c r="R300" s="131" t="str">
        <f>IF(H300="Standalone","Standalone",IF(IFERROR(VLOOKUP(S300,'3-Paired Controllers &amp; Devices'!$A:$C,3,FALSE),"Error")&lt;&gt;"","No","Yes"))</f>
        <v>No</v>
      </c>
      <c r="S300" s="132" t="str">
        <f t="shared" si="9"/>
        <v/>
      </c>
    </row>
    <row r="301" spans="1:19" s="155" customFormat="1" x14ac:dyDescent="0.25">
      <c r="A301" s="147" t="str">
        <f t="shared" ca="1" si="8"/>
        <v/>
      </c>
      <c r="B301" s="173"/>
      <c r="C301" s="185"/>
      <c r="D301" s="148"/>
      <c r="E301" s="149"/>
      <c r="F301" s="150"/>
      <c r="G301" s="151"/>
      <c r="H301" s="152"/>
      <c r="I301" s="173"/>
      <c r="J301" s="152"/>
      <c r="K301" s="173"/>
      <c r="L301" s="182"/>
      <c r="M301" s="153"/>
      <c r="N301" s="153"/>
      <c r="O301" s="149"/>
      <c r="P301" s="166"/>
      <c r="Q301" s="154"/>
      <c r="R301" s="131" t="str">
        <f>IF(H301="Standalone","Standalone",IF(IFERROR(VLOOKUP(S301,'3-Paired Controllers &amp; Devices'!$A:$C,3,FALSE),"Error")&lt;&gt;"","No","Yes"))</f>
        <v>No</v>
      </c>
      <c r="S301" s="132" t="str">
        <f t="shared" si="9"/>
        <v/>
      </c>
    </row>
    <row r="302" spans="1:19" s="155" customFormat="1" x14ac:dyDescent="0.25">
      <c r="A302" s="147" t="str">
        <f t="shared" ca="1" si="8"/>
        <v/>
      </c>
      <c r="B302" s="173"/>
      <c r="C302" s="185"/>
      <c r="D302" s="148"/>
      <c r="E302" s="149"/>
      <c r="F302" s="150"/>
      <c r="G302" s="151"/>
      <c r="H302" s="152"/>
      <c r="I302" s="173"/>
      <c r="J302" s="152"/>
      <c r="K302" s="173"/>
      <c r="L302" s="182"/>
      <c r="M302" s="153"/>
      <c r="N302" s="153"/>
      <c r="O302" s="149"/>
      <c r="P302" s="166"/>
      <c r="Q302" s="154"/>
      <c r="R302" s="131" t="str">
        <f>IF(H302="Standalone","Standalone",IF(IFERROR(VLOOKUP(S302,'3-Paired Controllers &amp; Devices'!$A:$C,3,FALSE),"Error")&lt;&gt;"","No","Yes"))</f>
        <v>No</v>
      </c>
      <c r="S302" s="132" t="str">
        <f t="shared" si="9"/>
        <v/>
      </c>
    </row>
    <row r="303" spans="1:19" s="155" customFormat="1" x14ac:dyDescent="0.25">
      <c r="A303" s="147" t="str">
        <f t="shared" ca="1" si="8"/>
        <v/>
      </c>
      <c r="B303" s="173"/>
      <c r="C303" s="185"/>
      <c r="D303" s="148"/>
      <c r="E303" s="149"/>
      <c r="F303" s="150"/>
      <c r="G303" s="151"/>
      <c r="H303" s="152"/>
      <c r="I303" s="173"/>
      <c r="J303" s="152"/>
      <c r="K303" s="173"/>
      <c r="L303" s="182"/>
      <c r="M303" s="153"/>
      <c r="N303" s="153"/>
      <c r="O303" s="149"/>
      <c r="P303" s="166"/>
      <c r="Q303" s="154"/>
      <c r="R303" s="131" t="str">
        <f>IF(H303="Standalone","Standalone",IF(IFERROR(VLOOKUP(S303,'3-Paired Controllers &amp; Devices'!$A:$C,3,FALSE),"Error")&lt;&gt;"","No","Yes"))</f>
        <v>No</v>
      </c>
      <c r="S303" s="132" t="str">
        <f t="shared" si="9"/>
        <v/>
      </c>
    </row>
    <row r="304" spans="1:19" s="155" customFormat="1" x14ac:dyDescent="0.25">
      <c r="A304" s="147" t="str">
        <f t="shared" ca="1" si="8"/>
        <v/>
      </c>
      <c r="B304" s="173"/>
      <c r="C304" s="185"/>
      <c r="D304" s="148"/>
      <c r="E304" s="149"/>
      <c r="F304" s="150"/>
      <c r="G304" s="151"/>
      <c r="H304" s="152"/>
      <c r="I304" s="173"/>
      <c r="J304" s="152"/>
      <c r="K304" s="173"/>
      <c r="L304" s="182"/>
      <c r="M304" s="153"/>
      <c r="N304" s="153"/>
      <c r="O304" s="149"/>
      <c r="P304" s="166"/>
      <c r="Q304" s="154"/>
      <c r="R304" s="131" t="str">
        <f>IF(H304="Standalone","Standalone",IF(IFERROR(VLOOKUP(S304,'3-Paired Controllers &amp; Devices'!$A:$C,3,FALSE),"Error")&lt;&gt;"","No","Yes"))</f>
        <v>No</v>
      </c>
      <c r="S304" s="132" t="str">
        <f t="shared" si="9"/>
        <v/>
      </c>
    </row>
    <row r="305" spans="1:19" s="155" customFormat="1" x14ac:dyDescent="0.25">
      <c r="A305" s="147" t="str">
        <f t="shared" ca="1" si="8"/>
        <v/>
      </c>
      <c r="B305" s="173"/>
      <c r="C305" s="185"/>
      <c r="D305" s="148"/>
      <c r="E305" s="149"/>
      <c r="F305" s="150"/>
      <c r="G305" s="151"/>
      <c r="H305" s="152"/>
      <c r="I305" s="173"/>
      <c r="J305" s="152"/>
      <c r="K305" s="173"/>
      <c r="L305" s="182"/>
      <c r="M305" s="153"/>
      <c r="N305" s="153"/>
      <c r="O305" s="149"/>
      <c r="P305" s="166"/>
      <c r="Q305" s="154"/>
      <c r="R305" s="131" t="str">
        <f>IF(H305="Standalone","Standalone",IF(IFERROR(VLOOKUP(S305,'3-Paired Controllers &amp; Devices'!$A:$C,3,FALSE),"Error")&lt;&gt;"","No","Yes"))</f>
        <v>No</v>
      </c>
      <c r="S305" s="132" t="str">
        <f t="shared" si="9"/>
        <v/>
      </c>
    </row>
    <row r="306" spans="1:19" s="155" customFormat="1" x14ac:dyDescent="0.25">
      <c r="A306" s="147" t="str">
        <f t="shared" ca="1" si="8"/>
        <v/>
      </c>
      <c r="B306" s="173"/>
      <c r="C306" s="185"/>
      <c r="D306" s="148"/>
      <c r="E306" s="149"/>
      <c r="F306" s="150"/>
      <c r="G306" s="151"/>
      <c r="H306" s="152"/>
      <c r="I306" s="173"/>
      <c r="J306" s="152"/>
      <c r="K306" s="173"/>
      <c r="L306" s="182"/>
      <c r="M306" s="153"/>
      <c r="N306" s="153"/>
      <c r="O306" s="149"/>
      <c r="P306" s="166"/>
      <c r="Q306" s="154"/>
      <c r="R306" s="131" t="str">
        <f>IF(H306="Standalone","Standalone",IF(IFERROR(VLOOKUP(S306,'3-Paired Controllers &amp; Devices'!$A:$C,3,FALSE),"Error")&lt;&gt;"","No","Yes"))</f>
        <v>No</v>
      </c>
      <c r="S306" s="132" t="str">
        <f t="shared" si="9"/>
        <v/>
      </c>
    </row>
    <row r="307" spans="1:19" s="155" customFormat="1" x14ac:dyDescent="0.25">
      <c r="A307" s="147" t="str">
        <f t="shared" ca="1" si="8"/>
        <v/>
      </c>
      <c r="B307" s="173"/>
      <c r="C307" s="185"/>
      <c r="D307" s="148"/>
      <c r="E307" s="149"/>
      <c r="F307" s="150"/>
      <c r="G307" s="151"/>
      <c r="H307" s="152"/>
      <c r="I307" s="173"/>
      <c r="J307" s="152"/>
      <c r="K307" s="173"/>
      <c r="L307" s="182"/>
      <c r="M307" s="153"/>
      <c r="N307" s="153"/>
      <c r="O307" s="149"/>
      <c r="P307" s="166"/>
      <c r="Q307" s="154"/>
      <c r="R307" s="131" t="str">
        <f>IF(H307="Standalone","Standalone",IF(IFERROR(VLOOKUP(S307,'3-Paired Controllers &amp; Devices'!$A:$C,3,FALSE),"Error")&lt;&gt;"","No","Yes"))</f>
        <v>No</v>
      </c>
      <c r="S307" s="132" t="str">
        <f t="shared" si="9"/>
        <v/>
      </c>
    </row>
    <row r="308" spans="1:19" s="155" customFormat="1" x14ac:dyDescent="0.25">
      <c r="A308" s="147" t="str">
        <f t="shared" ca="1" si="8"/>
        <v/>
      </c>
      <c r="B308" s="173"/>
      <c r="C308" s="185"/>
      <c r="D308" s="148"/>
      <c r="E308" s="149"/>
      <c r="F308" s="150"/>
      <c r="G308" s="151"/>
      <c r="H308" s="152"/>
      <c r="I308" s="173"/>
      <c r="J308" s="152"/>
      <c r="K308" s="173"/>
      <c r="L308" s="182"/>
      <c r="M308" s="153"/>
      <c r="N308" s="153"/>
      <c r="O308" s="149"/>
      <c r="P308" s="166"/>
      <c r="Q308" s="154"/>
      <c r="R308" s="131" t="str">
        <f>IF(H308="Standalone","Standalone",IF(IFERROR(VLOOKUP(S308,'3-Paired Controllers &amp; Devices'!$A:$C,3,FALSE),"Error")&lt;&gt;"","No","Yes"))</f>
        <v>No</v>
      </c>
      <c r="S308" s="132" t="str">
        <f t="shared" si="9"/>
        <v/>
      </c>
    </row>
    <row r="309" spans="1:19" s="155" customFormat="1" x14ac:dyDescent="0.25">
      <c r="A309" s="147" t="str">
        <f t="shared" ca="1" si="8"/>
        <v/>
      </c>
      <c r="B309" s="173"/>
      <c r="C309" s="185"/>
      <c r="D309" s="148"/>
      <c r="E309" s="149"/>
      <c r="F309" s="150"/>
      <c r="G309" s="151"/>
      <c r="H309" s="152"/>
      <c r="I309" s="173"/>
      <c r="J309" s="152"/>
      <c r="K309" s="173"/>
      <c r="L309" s="182"/>
      <c r="M309" s="153"/>
      <c r="N309" s="153"/>
      <c r="O309" s="149"/>
      <c r="P309" s="166"/>
      <c r="Q309" s="154"/>
      <c r="R309" s="131" t="str">
        <f>IF(H309="Standalone","Standalone",IF(IFERROR(VLOOKUP(S309,'3-Paired Controllers &amp; Devices'!$A:$C,3,FALSE),"Error")&lt;&gt;"","No","Yes"))</f>
        <v>No</v>
      </c>
      <c r="S309" s="132" t="str">
        <f t="shared" si="9"/>
        <v/>
      </c>
    </row>
    <row r="310" spans="1:19" s="155" customFormat="1" x14ac:dyDescent="0.25">
      <c r="A310" s="147" t="str">
        <f t="shared" ca="1" si="8"/>
        <v/>
      </c>
      <c r="B310" s="173"/>
      <c r="C310" s="185"/>
      <c r="D310" s="148"/>
      <c r="E310" s="149"/>
      <c r="F310" s="150"/>
      <c r="G310" s="151"/>
      <c r="H310" s="152"/>
      <c r="I310" s="173"/>
      <c r="J310" s="152"/>
      <c r="K310" s="173"/>
      <c r="L310" s="182"/>
      <c r="M310" s="153"/>
      <c r="N310" s="153"/>
      <c r="O310" s="149"/>
      <c r="P310" s="166"/>
      <c r="Q310" s="154"/>
      <c r="R310" s="131" t="str">
        <f>IF(H310="Standalone","Standalone",IF(IFERROR(VLOOKUP(S310,'3-Paired Controllers &amp; Devices'!$A:$C,3,FALSE),"Error")&lt;&gt;"","No","Yes"))</f>
        <v>No</v>
      </c>
      <c r="S310" s="132" t="str">
        <f t="shared" si="9"/>
        <v/>
      </c>
    </row>
    <row r="311" spans="1:19" s="155" customFormat="1" x14ac:dyDescent="0.25">
      <c r="A311" s="147" t="str">
        <f t="shared" ca="1" si="8"/>
        <v/>
      </c>
      <c r="B311" s="173"/>
      <c r="C311" s="185"/>
      <c r="D311" s="148"/>
      <c r="E311" s="149"/>
      <c r="F311" s="150"/>
      <c r="G311" s="151"/>
      <c r="H311" s="152"/>
      <c r="I311" s="173"/>
      <c r="J311" s="152"/>
      <c r="K311" s="173"/>
      <c r="L311" s="182"/>
      <c r="M311" s="153"/>
      <c r="N311" s="153"/>
      <c r="O311" s="149"/>
      <c r="P311" s="166"/>
      <c r="Q311" s="154"/>
      <c r="R311" s="131" t="str">
        <f>IF(H311="Standalone","Standalone",IF(IFERROR(VLOOKUP(S311,'3-Paired Controllers &amp; Devices'!$A:$C,3,FALSE),"Error")&lt;&gt;"","No","Yes"))</f>
        <v>No</v>
      </c>
      <c r="S311" s="132" t="str">
        <f t="shared" si="9"/>
        <v/>
      </c>
    </row>
    <row r="312" spans="1:19" s="155" customFormat="1" x14ac:dyDescent="0.25">
      <c r="A312" s="147" t="str">
        <f t="shared" ca="1" si="8"/>
        <v/>
      </c>
      <c r="B312" s="173"/>
      <c r="C312" s="185"/>
      <c r="D312" s="148"/>
      <c r="E312" s="149"/>
      <c r="F312" s="150"/>
      <c r="G312" s="151"/>
      <c r="H312" s="152"/>
      <c r="I312" s="173"/>
      <c r="J312" s="152"/>
      <c r="K312" s="173"/>
      <c r="L312" s="182"/>
      <c r="M312" s="153"/>
      <c r="N312" s="153"/>
      <c r="O312" s="149"/>
      <c r="P312" s="166"/>
      <c r="Q312" s="154"/>
      <c r="R312" s="131" t="str">
        <f>IF(H312="Standalone","Standalone",IF(IFERROR(VLOOKUP(S312,'3-Paired Controllers &amp; Devices'!$A:$C,3,FALSE),"Error")&lt;&gt;"","No","Yes"))</f>
        <v>No</v>
      </c>
      <c r="S312" s="132" t="str">
        <f t="shared" si="9"/>
        <v/>
      </c>
    </row>
    <row r="313" spans="1:19" s="155" customFormat="1" x14ac:dyDescent="0.25">
      <c r="A313" s="147" t="str">
        <f t="shared" ca="1" si="8"/>
        <v/>
      </c>
      <c r="B313" s="173"/>
      <c r="C313" s="185"/>
      <c r="D313" s="148"/>
      <c r="E313" s="149"/>
      <c r="F313" s="150"/>
      <c r="G313" s="151"/>
      <c r="H313" s="152"/>
      <c r="I313" s="173"/>
      <c r="J313" s="152"/>
      <c r="K313" s="173"/>
      <c r="L313" s="182"/>
      <c r="M313" s="153"/>
      <c r="N313" s="153"/>
      <c r="O313" s="149"/>
      <c r="P313" s="166"/>
      <c r="Q313" s="154"/>
      <c r="R313" s="131" t="str">
        <f>IF(H313="Standalone","Standalone",IF(IFERROR(VLOOKUP(S313,'3-Paired Controllers &amp; Devices'!$A:$C,3,FALSE),"Error")&lt;&gt;"","No","Yes"))</f>
        <v>No</v>
      </c>
      <c r="S313" s="132" t="str">
        <f t="shared" si="9"/>
        <v/>
      </c>
    </row>
    <row r="314" spans="1:19" s="155" customFormat="1" x14ac:dyDescent="0.25">
      <c r="A314" s="147" t="str">
        <f t="shared" ca="1" si="8"/>
        <v/>
      </c>
      <c r="B314" s="173"/>
      <c r="C314" s="185"/>
      <c r="D314" s="148"/>
      <c r="E314" s="149"/>
      <c r="F314" s="150"/>
      <c r="G314" s="151"/>
      <c r="H314" s="152"/>
      <c r="I314" s="173"/>
      <c r="J314" s="152"/>
      <c r="K314" s="173"/>
      <c r="L314" s="182"/>
      <c r="M314" s="153"/>
      <c r="N314" s="153"/>
      <c r="O314" s="149"/>
      <c r="P314" s="166"/>
      <c r="Q314" s="154"/>
      <c r="R314" s="131" t="str">
        <f>IF(H314="Standalone","Standalone",IF(IFERROR(VLOOKUP(S314,'3-Paired Controllers &amp; Devices'!$A:$C,3,FALSE),"Error")&lt;&gt;"","No","Yes"))</f>
        <v>No</v>
      </c>
      <c r="S314" s="132" t="str">
        <f t="shared" si="9"/>
        <v/>
      </c>
    </row>
    <row r="315" spans="1:19" s="155" customFormat="1" x14ac:dyDescent="0.25">
      <c r="A315" s="147" t="str">
        <f t="shared" ca="1" si="8"/>
        <v/>
      </c>
      <c r="B315" s="173"/>
      <c r="C315" s="185"/>
      <c r="D315" s="148"/>
      <c r="E315" s="149"/>
      <c r="F315" s="150"/>
      <c r="G315" s="151"/>
      <c r="H315" s="152"/>
      <c r="I315" s="173"/>
      <c r="J315" s="152"/>
      <c r="K315" s="173"/>
      <c r="L315" s="182"/>
      <c r="M315" s="153"/>
      <c r="N315" s="153"/>
      <c r="O315" s="149"/>
      <c r="P315" s="166"/>
      <c r="Q315" s="154"/>
      <c r="R315" s="131" t="str">
        <f>IF(H315="Standalone","Standalone",IF(IFERROR(VLOOKUP(S315,'3-Paired Controllers &amp; Devices'!$A:$C,3,FALSE),"Error")&lt;&gt;"","No","Yes"))</f>
        <v>No</v>
      </c>
      <c r="S315" s="132" t="str">
        <f t="shared" si="9"/>
        <v/>
      </c>
    </row>
    <row r="316" spans="1:19" s="155" customFormat="1" x14ac:dyDescent="0.25">
      <c r="A316" s="147" t="str">
        <f t="shared" ca="1" si="8"/>
        <v/>
      </c>
      <c r="B316" s="173"/>
      <c r="C316" s="185"/>
      <c r="D316" s="148"/>
      <c r="E316" s="149"/>
      <c r="F316" s="150"/>
      <c r="G316" s="151"/>
      <c r="H316" s="152"/>
      <c r="I316" s="173"/>
      <c r="J316" s="152"/>
      <c r="K316" s="173"/>
      <c r="L316" s="182"/>
      <c r="M316" s="153"/>
      <c r="N316" s="153"/>
      <c r="O316" s="149"/>
      <c r="P316" s="166"/>
      <c r="Q316" s="154"/>
      <c r="R316" s="131" t="str">
        <f>IF(H316="Standalone","Standalone",IF(IFERROR(VLOOKUP(S316,'3-Paired Controllers &amp; Devices'!$A:$C,3,FALSE),"Error")&lt;&gt;"","No","Yes"))</f>
        <v>No</v>
      </c>
      <c r="S316" s="132" t="str">
        <f t="shared" si="9"/>
        <v/>
      </c>
    </row>
    <row r="317" spans="1:19" s="155" customFormat="1" x14ac:dyDescent="0.25">
      <c r="A317" s="147" t="str">
        <f t="shared" ca="1" si="8"/>
        <v/>
      </c>
      <c r="B317" s="173"/>
      <c r="C317" s="185"/>
      <c r="D317" s="148"/>
      <c r="E317" s="149"/>
      <c r="F317" s="150"/>
      <c r="G317" s="151"/>
      <c r="H317" s="152"/>
      <c r="I317" s="173"/>
      <c r="J317" s="152"/>
      <c r="K317" s="173"/>
      <c r="L317" s="182"/>
      <c r="M317" s="153"/>
      <c r="N317" s="153"/>
      <c r="O317" s="149"/>
      <c r="P317" s="166"/>
      <c r="Q317" s="154"/>
      <c r="R317" s="131" t="str">
        <f>IF(H317="Standalone","Standalone",IF(IFERROR(VLOOKUP(S317,'3-Paired Controllers &amp; Devices'!$A:$C,3,FALSE),"Error")&lt;&gt;"","No","Yes"))</f>
        <v>No</v>
      </c>
      <c r="S317" s="132" t="str">
        <f t="shared" si="9"/>
        <v/>
      </c>
    </row>
    <row r="318" spans="1:19" s="155" customFormat="1" x14ac:dyDescent="0.25">
      <c r="A318" s="147" t="str">
        <f t="shared" ca="1" si="8"/>
        <v/>
      </c>
      <c r="B318" s="173"/>
      <c r="C318" s="185"/>
      <c r="D318" s="148"/>
      <c r="E318" s="149"/>
      <c r="F318" s="150"/>
      <c r="G318" s="151"/>
      <c r="H318" s="152"/>
      <c r="I318" s="173"/>
      <c r="J318" s="152"/>
      <c r="K318" s="173"/>
      <c r="L318" s="182"/>
      <c r="M318" s="153"/>
      <c r="N318" s="153"/>
      <c r="O318" s="149"/>
      <c r="P318" s="166"/>
      <c r="Q318" s="154"/>
      <c r="R318" s="131" t="str">
        <f>IF(H318="Standalone","Standalone",IF(IFERROR(VLOOKUP(S318,'3-Paired Controllers &amp; Devices'!$A:$C,3,FALSE),"Error")&lt;&gt;"","No","Yes"))</f>
        <v>No</v>
      </c>
      <c r="S318" s="132" t="str">
        <f t="shared" si="9"/>
        <v/>
      </c>
    </row>
    <row r="319" spans="1:19" s="155" customFormat="1" x14ac:dyDescent="0.25">
      <c r="A319" s="147" t="str">
        <f t="shared" ca="1" si="8"/>
        <v/>
      </c>
      <c r="B319" s="173"/>
      <c r="C319" s="185"/>
      <c r="D319" s="148"/>
      <c r="E319" s="149"/>
      <c r="F319" s="150"/>
      <c r="G319" s="151"/>
      <c r="H319" s="152"/>
      <c r="I319" s="173"/>
      <c r="J319" s="152"/>
      <c r="K319" s="173"/>
      <c r="L319" s="182"/>
      <c r="M319" s="153"/>
      <c r="N319" s="153"/>
      <c r="O319" s="149"/>
      <c r="P319" s="166"/>
      <c r="Q319" s="154"/>
      <c r="R319" s="131" t="str">
        <f>IF(H319="Standalone","Standalone",IF(IFERROR(VLOOKUP(S319,'3-Paired Controllers &amp; Devices'!$A:$C,3,FALSE),"Error")&lt;&gt;"","No","Yes"))</f>
        <v>No</v>
      </c>
      <c r="S319" s="132" t="str">
        <f t="shared" si="9"/>
        <v/>
      </c>
    </row>
    <row r="320" spans="1:19" s="155" customFormat="1" x14ac:dyDescent="0.25">
      <c r="A320" s="147" t="str">
        <f t="shared" ca="1" si="8"/>
        <v/>
      </c>
      <c r="B320" s="173"/>
      <c r="C320" s="185"/>
      <c r="D320" s="148"/>
      <c r="E320" s="149"/>
      <c r="F320" s="150"/>
      <c r="G320" s="151"/>
      <c r="H320" s="152"/>
      <c r="I320" s="173"/>
      <c r="J320" s="152"/>
      <c r="K320" s="173"/>
      <c r="L320" s="182"/>
      <c r="M320" s="153"/>
      <c r="N320" s="153"/>
      <c r="O320" s="149"/>
      <c r="P320" s="166"/>
      <c r="Q320" s="154"/>
      <c r="R320" s="131" t="str">
        <f>IF(H320="Standalone","Standalone",IF(IFERROR(VLOOKUP(S320,'3-Paired Controllers &amp; Devices'!$A:$C,3,FALSE),"Error")&lt;&gt;"","No","Yes"))</f>
        <v>No</v>
      </c>
      <c r="S320" s="132" t="str">
        <f t="shared" si="9"/>
        <v/>
      </c>
    </row>
    <row r="321" spans="1:19" s="155" customFormat="1" x14ac:dyDescent="0.25">
      <c r="A321" s="147" t="str">
        <f t="shared" ca="1" si="8"/>
        <v/>
      </c>
      <c r="B321" s="173"/>
      <c r="C321" s="185"/>
      <c r="D321" s="148"/>
      <c r="E321" s="149"/>
      <c r="F321" s="150"/>
      <c r="G321" s="151"/>
      <c r="H321" s="152"/>
      <c r="I321" s="173"/>
      <c r="J321" s="152"/>
      <c r="K321" s="173"/>
      <c r="L321" s="182"/>
      <c r="M321" s="153"/>
      <c r="N321" s="153"/>
      <c r="O321" s="149"/>
      <c r="P321" s="166"/>
      <c r="Q321" s="154"/>
      <c r="R321" s="131" t="str">
        <f>IF(H321="Standalone","Standalone",IF(IFERROR(VLOOKUP(S321,'3-Paired Controllers &amp; Devices'!$A:$C,3,FALSE),"Error")&lt;&gt;"","No","Yes"))</f>
        <v>No</v>
      </c>
      <c r="S321" s="132" t="str">
        <f t="shared" si="9"/>
        <v/>
      </c>
    </row>
    <row r="322" spans="1:19" s="155" customFormat="1" x14ac:dyDescent="0.25">
      <c r="A322" s="147" t="str">
        <f t="shared" ca="1" si="8"/>
        <v/>
      </c>
      <c r="B322" s="173"/>
      <c r="C322" s="185"/>
      <c r="D322" s="148"/>
      <c r="E322" s="149"/>
      <c r="F322" s="150"/>
      <c r="G322" s="151"/>
      <c r="H322" s="152"/>
      <c r="I322" s="173"/>
      <c r="J322" s="152"/>
      <c r="K322" s="173"/>
      <c r="L322" s="182"/>
      <c r="M322" s="153"/>
      <c r="N322" s="153"/>
      <c r="O322" s="149"/>
      <c r="P322" s="166"/>
      <c r="Q322" s="154"/>
      <c r="R322" s="131" t="str">
        <f>IF(H322="Standalone","Standalone",IF(IFERROR(VLOOKUP(S322,'3-Paired Controllers &amp; Devices'!$A:$C,3,FALSE),"Error")&lt;&gt;"","No","Yes"))</f>
        <v>No</v>
      </c>
      <c r="S322" s="132" t="str">
        <f t="shared" si="9"/>
        <v/>
      </c>
    </row>
    <row r="323" spans="1:19" s="155" customFormat="1" x14ac:dyDescent="0.25">
      <c r="A323" s="147" t="str">
        <f t="shared" ca="1" si="8"/>
        <v/>
      </c>
      <c r="B323" s="173"/>
      <c r="C323" s="185"/>
      <c r="D323" s="148"/>
      <c r="E323" s="149"/>
      <c r="F323" s="150"/>
      <c r="G323" s="151"/>
      <c r="H323" s="152"/>
      <c r="I323" s="173"/>
      <c r="J323" s="152"/>
      <c r="K323" s="173"/>
      <c r="L323" s="182"/>
      <c r="M323" s="153"/>
      <c r="N323" s="153"/>
      <c r="O323" s="149"/>
      <c r="P323" s="166"/>
      <c r="Q323" s="154"/>
      <c r="R323" s="131" t="str">
        <f>IF(H323="Standalone","Standalone",IF(IFERROR(VLOOKUP(S323,'3-Paired Controllers &amp; Devices'!$A:$C,3,FALSE),"Error")&lt;&gt;"","No","Yes"))</f>
        <v>No</v>
      </c>
      <c r="S323" s="132" t="str">
        <f t="shared" si="9"/>
        <v/>
      </c>
    </row>
    <row r="324" spans="1:19" s="155" customFormat="1" x14ac:dyDescent="0.25">
      <c r="A324" s="147" t="str">
        <f t="shared" ca="1" si="8"/>
        <v/>
      </c>
      <c r="B324" s="173"/>
      <c r="C324" s="185"/>
      <c r="D324" s="148"/>
      <c r="E324" s="149"/>
      <c r="F324" s="150"/>
      <c r="G324" s="151"/>
      <c r="H324" s="152"/>
      <c r="I324" s="173"/>
      <c r="J324" s="152"/>
      <c r="K324" s="173"/>
      <c r="L324" s="182"/>
      <c r="M324" s="153"/>
      <c r="N324" s="153"/>
      <c r="O324" s="149"/>
      <c r="P324" s="166"/>
      <c r="Q324" s="154"/>
      <c r="R324" s="131" t="str">
        <f>IF(H324="Standalone","Standalone",IF(IFERROR(VLOOKUP(S324,'3-Paired Controllers &amp; Devices'!$A:$C,3,FALSE),"Error")&lt;&gt;"","No","Yes"))</f>
        <v>No</v>
      </c>
      <c r="S324" s="132" t="str">
        <f t="shared" si="9"/>
        <v/>
      </c>
    </row>
    <row r="325" spans="1:19" s="155" customFormat="1" x14ac:dyDescent="0.25">
      <c r="A325" s="147" t="str">
        <f t="shared" ca="1" si="8"/>
        <v/>
      </c>
      <c r="B325" s="173"/>
      <c r="C325" s="185"/>
      <c r="D325" s="148"/>
      <c r="E325" s="149"/>
      <c r="F325" s="150"/>
      <c r="G325" s="151"/>
      <c r="H325" s="152"/>
      <c r="I325" s="173"/>
      <c r="J325" s="152"/>
      <c r="K325" s="173"/>
      <c r="L325" s="182"/>
      <c r="M325" s="153"/>
      <c r="N325" s="153"/>
      <c r="O325" s="149"/>
      <c r="P325" s="166"/>
      <c r="Q325" s="154"/>
      <c r="R325" s="131" t="str">
        <f>IF(H325="Standalone","Standalone",IF(IFERROR(VLOOKUP(S325,'3-Paired Controllers &amp; Devices'!$A:$C,3,FALSE),"Error")&lt;&gt;"","No","Yes"))</f>
        <v>No</v>
      </c>
      <c r="S325" s="132" t="str">
        <f t="shared" si="9"/>
        <v/>
      </c>
    </row>
    <row r="326" spans="1:19" s="155" customFormat="1" x14ac:dyDescent="0.25">
      <c r="A326" s="147" t="str">
        <f t="shared" ca="1" si="8"/>
        <v/>
      </c>
      <c r="B326" s="173"/>
      <c r="C326" s="185"/>
      <c r="D326" s="148"/>
      <c r="E326" s="149"/>
      <c r="F326" s="150"/>
      <c r="G326" s="151"/>
      <c r="H326" s="152"/>
      <c r="I326" s="173"/>
      <c r="J326" s="152"/>
      <c r="K326" s="173"/>
      <c r="L326" s="182"/>
      <c r="M326" s="153"/>
      <c r="N326" s="153"/>
      <c r="O326" s="149"/>
      <c r="P326" s="166"/>
      <c r="Q326" s="154"/>
      <c r="R326" s="131" t="str">
        <f>IF(H326="Standalone","Standalone",IF(IFERROR(VLOOKUP(S326,'3-Paired Controllers &amp; Devices'!$A:$C,3,FALSE),"Error")&lt;&gt;"","No","Yes"))</f>
        <v>No</v>
      </c>
      <c r="S326" s="132" t="str">
        <f t="shared" si="9"/>
        <v/>
      </c>
    </row>
    <row r="327" spans="1:19" s="155" customFormat="1" x14ac:dyDescent="0.25">
      <c r="A327" s="147" t="str">
        <f t="shared" ca="1" si="8"/>
        <v/>
      </c>
      <c r="B327" s="173"/>
      <c r="C327" s="185"/>
      <c r="D327" s="148"/>
      <c r="E327" s="149"/>
      <c r="F327" s="150"/>
      <c r="G327" s="151"/>
      <c r="H327" s="152"/>
      <c r="I327" s="173"/>
      <c r="J327" s="152"/>
      <c r="K327" s="173"/>
      <c r="L327" s="182"/>
      <c r="M327" s="153"/>
      <c r="N327" s="153"/>
      <c r="O327" s="149"/>
      <c r="P327" s="167"/>
      <c r="Q327" s="154"/>
      <c r="R327" s="131" t="str">
        <f>IF(H327="Standalone","Standalone",IF(IFERROR(VLOOKUP(S327,'3-Paired Controllers &amp; Devices'!$A:$C,3,FALSE),"Error")&lt;&gt;"","No","Yes"))</f>
        <v>No</v>
      </c>
      <c r="S327" s="132" t="str">
        <f t="shared" si="9"/>
        <v/>
      </c>
    </row>
    <row r="328" spans="1:19" s="155" customFormat="1" x14ac:dyDescent="0.25">
      <c r="A328" s="147" t="str">
        <f t="shared" ca="1" si="8"/>
        <v/>
      </c>
      <c r="B328" s="173"/>
      <c r="C328" s="185"/>
      <c r="D328" s="148"/>
      <c r="E328" s="149"/>
      <c r="F328" s="150"/>
      <c r="G328" s="151"/>
      <c r="H328" s="152"/>
      <c r="I328" s="173"/>
      <c r="J328" s="152"/>
      <c r="K328" s="173"/>
      <c r="L328" s="182"/>
      <c r="M328" s="153"/>
      <c r="N328" s="153"/>
      <c r="O328" s="149"/>
      <c r="P328" s="166"/>
      <c r="Q328" s="154"/>
      <c r="R328" s="131" t="str">
        <f>IF(H328="Standalone","Standalone",IF(IFERROR(VLOOKUP(S328,'3-Paired Controllers &amp; Devices'!$A:$C,3,FALSE),"Error")&lt;&gt;"","No","Yes"))</f>
        <v>No</v>
      </c>
      <c r="S328" s="132" t="str">
        <f t="shared" si="9"/>
        <v/>
      </c>
    </row>
    <row r="329" spans="1:19" s="155" customFormat="1" x14ac:dyDescent="0.25">
      <c r="A329" s="147" t="str">
        <f t="shared" ref="A329:A392" ca="1" si="10">IF(COUNTA(B329:Q329)=0,"",IF(TRIM(B329)="","Missing " &amp; B$8 &amp; " (col. B)",IF(LEN(TRIM(C329))&lt;&gt;18,"Invalid " &amp; C$8 &amp; " (col. C)",IF(AND(LEN(E329)=18,D329=""),"Missing " &amp; D$8 &amp; " (col. D)",IF(AND(OR(TRIM(D329)&lt;&gt;"",TRIM(E329)&lt;&gt;""),LEN(TRIM(E329))&lt;&gt;18),"Invalid " &amp; E$8 &amp; " (col. E)",IF(TRIM(F329)="","Missing " &amp; F$8 &amp; " (col. F)",IF(OR(G329&lt;DATEVALUE("1/1/2006"),G329&gt;TODAY()+60),"Invalid " &amp; G$8 &amp; " (col. G)",IF(LEFT(CELL("format",G329),1)&lt;&gt;"D",G$8&amp;" not in date format",IF(ISNA(VLOOKUP(H329,Lookup_Product_Type,1,FALSE)),"Invalid" &amp; H$8 &amp; " (col. H)",IF(TRIM(I329)="","Missing " &amp; I$8 &amp; " (col. I)",IF(ISNA(VLOOKUP(J329,Lookup_Yes_No,1,FALSE)),"Invalid value for " &amp; J$8 &amp; " (col. J)",IF(TRIM(L329)="","Missing " &amp; L$8 &amp; " (col. L)",IF(M329&lt;=0,"Invalid " &amp; M$8 &amp; " (col. M)",IF(OR(AND(H329="Standalone",N329&lt;=0),AND(H329&lt;&gt;"Standalone",N329&lt;&gt;"")),"Invalid " &amp; N$8 &amp;" (col. N)",IF(ISNA(VLOOKUP(O329,Lookup_Connection_Type,1,FALSE)),"Invalid value for " &amp; O$8 &amp; " (col. O)",IF(MOD(LEN(SUBSTITUTE(SUBSTITUTE(SUBSTITUTE(SUBSTITUTE(P329,",","")," ",""),";",""),CHAR(10),"")),12)&lt;&gt;0,"Invalid " &amp; P$8 &amp; " (col. P)",IF(AND(H329&lt;&gt;"Standalone",R329&lt;&gt;"Yes"),"Missing Base Controller  (see tabs 2 &amp; 3)","Complete")))))))))))))))))</f>
        <v/>
      </c>
      <c r="B329" s="173"/>
      <c r="C329" s="185"/>
      <c r="D329" s="148"/>
      <c r="E329" s="149"/>
      <c r="F329" s="150"/>
      <c r="G329" s="151"/>
      <c r="H329" s="152"/>
      <c r="I329" s="173"/>
      <c r="J329" s="152"/>
      <c r="K329" s="173"/>
      <c r="L329" s="182"/>
      <c r="M329" s="153"/>
      <c r="N329" s="153"/>
      <c r="O329" s="149"/>
      <c r="P329" s="166"/>
      <c r="Q329" s="154"/>
      <c r="R329" s="131" t="str">
        <f>IF(H329="Standalone","Standalone",IF(IFERROR(VLOOKUP(S329,'3-Paired Controllers &amp; Devices'!$A:$C,3,FALSE),"Error")&lt;&gt;"","No","Yes"))</f>
        <v>No</v>
      </c>
      <c r="S329" s="132" t="str">
        <f t="shared" si="9"/>
        <v/>
      </c>
    </row>
    <row r="330" spans="1:19" s="155" customFormat="1" x14ac:dyDescent="0.25">
      <c r="A330" s="147" t="str">
        <f t="shared" ca="1" si="10"/>
        <v/>
      </c>
      <c r="B330" s="173"/>
      <c r="C330" s="185"/>
      <c r="D330" s="148"/>
      <c r="E330" s="149"/>
      <c r="F330" s="150"/>
      <c r="G330" s="151"/>
      <c r="H330" s="152"/>
      <c r="I330" s="173"/>
      <c r="J330" s="152"/>
      <c r="K330" s="173"/>
      <c r="L330" s="182"/>
      <c r="M330" s="153"/>
      <c r="N330" s="153"/>
      <c r="O330" s="149"/>
      <c r="P330" s="166"/>
      <c r="Q330" s="154"/>
      <c r="R330" s="131" t="str">
        <f>IF(H330="Standalone","Standalone",IF(IFERROR(VLOOKUP(S330,'3-Paired Controllers &amp; Devices'!$A:$C,3,FALSE),"Error")&lt;&gt;"","No","Yes"))</f>
        <v>No</v>
      </c>
      <c r="S330" s="132" t="str">
        <f t="shared" ref="S330:S393" si="11">IF(H330="Standalone","N/A",I330&amp;IF(LEN(K330)&gt;0,", "&amp;K330,"")&amp;IF(LEN(L330)&gt;0,", "&amp;L330,""))</f>
        <v/>
      </c>
    </row>
    <row r="331" spans="1:19" s="155" customFormat="1" x14ac:dyDescent="0.25">
      <c r="A331" s="147" t="str">
        <f t="shared" ca="1" si="10"/>
        <v/>
      </c>
      <c r="B331" s="173"/>
      <c r="C331" s="185"/>
      <c r="D331" s="148"/>
      <c r="E331" s="149"/>
      <c r="F331" s="150"/>
      <c r="G331" s="151"/>
      <c r="H331" s="152"/>
      <c r="I331" s="173"/>
      <c r="J331" s="152"/>
      <c r="K331" s="173"/>
      <c r="L331" s="182"/>
      <c r="M331" s="153"/>
      <c r="N331" s="153"/>
      <c r="O331" s="149"/>
      <c r="P331" s="166"/>
      <c r="Q331" s="154"/>
      <c r="R331" s="131" t="str">
        <f>IF(H331="Standalone","Standalone",IF(IFERROR(VLOOKUP(S331,'3-Paired Controllers &amp; Devices'!$A:$C,3,FALSE),"Error")&lt;&gt;"","No","Yes"))</f>
        <v>No</v>
      </c>
      <c r="S331" s="132" t="str">
        <f t="shared" si="11"/>
        <v/>
      </c>
    </row>
    <row r="332" spans="1:19" s="155" customFormat="1" x14ac:dyDescent="0.25">
      <c r="A332" s="147" t="str">
        <f t="shared" ca="1" si="10"/>
        <v/>
      </c>
      <c r="B332" s="173"/>
      <c r="C332" s="185"/>
      <c r="D332" s="148"/>
      <c r="E332" s="149"/>
      <c r="F332" s="150"/>
      <c r="G332" s="151"/>
      <c r="H332" s="152"/>
      <c r="I332" s="173"/>
      <c r="J332" s="152"/>
      <c r="K332" s="173"/>
      <c r="L332" s="182"/>
      <c r="M332" s="153"/>
      <c r="N332" s="153"/>
      <c r="O332" s="149"/>
      <c r="P332" s="166"/>
      <c r="Q332" s="154"/>
      <c r="R332" s="131" t="str">
        <f>IF(H332="Standalone","Standalone",IF(IFERROR(VLOOKUP(S332,'3-Paired Controllers &amp; Devices'!$A:$C,3,FALSE),"Error")&lt;&gt;"","No","Yes"))</f>
        <v>No</v>
      </c>
      <c r="S332" s="132" t="str">
        <f t="shared" si="11"/>
        <v/>
      </c>
    </row>
    <row r="333" spans="1:19" s="155" customFormat="1" x14ac:dyDescent="0.25">
      <c r="A333" s="147" t="str">
        <f t="shared" ca="1" si="10"/>
        <v/>
      </c>
      <c r="B333" s="173"/>
      <c r="C333" s="185"/>
      <c r="D333" s="148"/>
      <c r="E333" s="149"/>
      <c r="F333" s="150"/>
      <c r="G333" s="151"/>
      <c r="H333" s="152"/>
      <c r="I333" s="173"/>
      <c r="J333" s="152"/>
      <c r="K333" s="173"/>
      <c r="L333" s="182"/>
      <c r="M333" s="153"/>
      <c r="N333" s="153"/>
      <c r="O333" s="149"/>
      <c r="P333" s="166"/>
      <c r="Q333" s="154"/>
      <c r="R333" s="131" t="str">
        <f>IF(H333="Standalone","Standalone",IF(IFERROR(VLOOKUP(S333,'3-Paired Controllers &amp; Devices'!$A:$C,3,FALSE),"Error")&lt;&gt;"","No","Yes"))</f>
        <v>No</v>
      </c>
      <c r="S333" s="132" t="str">
        <f t="shared" si="11"/>
        <v/>
      </c>
    </row>
    <row r="334" spans="1:19" s="155" customFormat="1" x14ac:dyDescent="0.25">
      <c r="A334" s="147" t="str">
        <f t="shared" ca="1" si="10"/>
        <v/>
      </c>
      <c r="B334" s="173"/>
      <c r="C334" s="185"/>
      <c r="D334" s="148"/>
      <c r="E334" s="149"/>
      <c r="F334" s="150"/>
      <c r="G334" s="151"/>
      <c r="H334" s="152"/>
      <c r="I334" s="173"/>
      <c r="J334" s="152"/>
      <c r="K334" s="173"/>
      <c r="L334" s="182"/>
      <c r="M334" s="153"/>
      <c r="N334" s="153"/>
      <c r="O334" s="149"/>
      <c r="P334" s="166"/>
      <c r="Q334" s="154"/>
      <c r="R334" s="131" t="str">
        <f>IF(H334="Standalone","Standalone",IF(IFERROR(VLOOKUP(S334,'3-Paired Controllers &amp; Devices'!$A:$C,3,FALSE),"Error")&lt;&gt;"","No","Yes"))</f>
        <v>No</v>
      </c>
      <c r="S334" s="132" t="str">
        <f t="shared" si="11"/>
        <v/>
      </c>
    </row>
    <row r="335" spans="1:19" s="155" customFormat="1" x14ac:dyDescent="0.25">
      <c r="A335" s="147" t="str">
        <f t="shared" ca="1" si="10"/>
        <v/>
      </c>
      <c r="B335" s="173"/>
      <c r="C335" s="185"/>
      <c r="D335" s="148"/>
      <c r="E335" s="149"/>
      <c r="F335" s="150"/>
      <c r="G335" s="151"/>
      <c r="H335" s="152"/>
      <c r="I335" s="173"/>
      <c r="J335" s="152"/>
      <c r="K335" s="173"/>
      <c r="L335" s="182"/>
      <c r="M335" s="153"/>
      <c r="N335" s="153"/>
      <c r="O335" s="149"/>
      <c r="P335" s="166"/>
      <c r="Q335" s="154"/>
      <c r="R335" s="131" t="str">
        <f>IF(H335="Standalone","Standalone",IF(IFERROR(VLOOKUP(S335,'3-Paired Controllers &amp; Devices'!$A:$C,3,FALSE),"Error")&lt;&gt;"","No","Yes"))</f>
        <v>No</v>
      </c>
      <c r="S335" s="132" t="str">
        <f t="shared" si="11"/>
        <v/>
      </c>
    </row>
    <row r="336" spans="1:19" s="155" customFormat="1" x14ac:dyDescent="0.25">
      <c r="A336" s="147" t="str">
        <f t="shared" ca="1" si="10"/>
        <v/>
      </c>
      <c r="B336" s="173"/>
      <c r="C336" s="185"/>
      <c r="D336" s="148"/>
      <c r="E336" s="149"/>
      <c r="F336" s="150"/>
      <c r="G336" s="151"/>
      <c r="H336" s="152"/>
      <c r="I336" s="173"/>
      <c r="J336" s="152"/>
      <c r="K336" s="173"/>
      <c r="L336" s="182"/>
      <c r="M336" s="153"/>
      <c r="N336" s="153"/>
      <c r="O336" s="149"/>
      <c r="P336" s="166"/>
      <c r="Q336" s="154"/>
      <c r="R336" s="131" t="str">
        <f>IF(H336="Standalone","Standalone",IF(IFERROR(VLOOKUP(S336,'3-Paired Controllers &amp; Devices'!$A:$C,3,FALSE),"Error")&lt;&gt;"","No","Yes"))</f>
        <v>No</v>
      </c>
      <c r="S336" s="132" t="str">
        <f t="shared" si="11"/>
        <v/>
      </c>
    </row>
    <row r="337" spans="1:19" s="155" customFormat="1" x14ac:dyDescent="0.25">
      <c r="A337" s="147" t="str">
        <f t="shared" ca="1" si="10"/>
        <v/>
      </c>
      <c r="B337" s="173"/>
      <c r="C337" s="185"/>
      <c r="D337" s="148"/>
      <c r="E337" s="149"/>
      <c r="F337" s="150"/>
      <c r="G337" s="151"/>
      <c r="H337" s="152"/>
      <c r="I337" s="173"/>
      <c r="J337" s="152"/>
      <c r="K337" s="173"/>
      <c r="L337" s="182"/>
      <c r="M337" s="153"/>
      <c r="N337" s="153"/>
      <c r="O337" s="149"/>
      <c r="P337" s="166"/>
      <c r="Q337" s="154"/>
      <c r="R337" s="131" t="str">
        <f>IF(H337="Standalone","Standalone",IF(IFERROR(VLOOKUP(S337,'3-Paired Controllers &amp; Devices'!$A:$C,3,FALSE),"Error")&lt;&gt;"","No","Yes"))</f>
        <v>No</v>
      </c>
      <c r="S337" s="132" t="str">
        <f t="shared" si="11"/>
        <v/>
      </c>
    </row>
    <row r="338" spans="1:19" s="155" customFormat="1" x14ac:dyDescent="0.25">
      <c r="A338" s="147" t="str">
        <f t="shared" ca="1" si="10"/>
        <v/>
      </c>
      <c r="B338" s="173"/>
      <c r="C338" s="185"/>
      <c r="D338" s="148"/>
      <c r="E338" s="149"/>
      <c r="F338" s="150"/>
      <c r="G338" s="151"/>
      <c r="H338" s="152"/>
      <c r="I338" s="173"/>
      <c r="J338" s="152"/>
      <c r="K338" s="173"/>
      <c r="L338" s="182"/>
      <c r="M338" s="153"/>
      <c r="N338" s="153"/>
      <c r="O338" s="149"/>
      <c r="P338" s="166"/>
      <c r="Q338" s="154"/>
      <c r="R338" s="131" t="str">
        <f>IF(H338="Standalone","Standalone",IF(IFERROR(VLOOKUP(S338,'3-Paired Controllers &amp; Devices'!$A:$C,3,FALSE),"Error")&lt;&gt;"","No","Yes"))</f>
        <v>No</v>
      </c>
      <c r="S338" s="132" t="str">
        <f t="shared" si="11"/>
        <v/>
      </c>
    </row>
    <row r="339" spans="1:19" s="155" customFormat="1" x14ac:dyDescent="0.25">
      <c r="A339" s="147" t="str">
        <f t="shared" ca="1" si="10"/>
        <v/>
      </c>
      <c r="B339" s="173"/>
      <c r="C339" s="185"/>
      <c r="D339" s="148"/>
      <c r="E339" s="149"/>
      <c r="F339" s="150"/>
      <c r="G339" s="151"/>
      <c r="H339" s="152"/>
      <c r="I339" s="173"/>
      <c r="J339" s="152"/>
      <c r="K339" s="173"/>
      <c r="L339" s="182"/>
      <c r="M339" s="153"/>
      <c r="N339" s="153"/>
      <c r="O339" s="149"/>
      <c r="P339" s="166"/>
      <c r="Q339" s="154"/>
      <c r="R339" s="131" t="str">
        <f>IF(H339="Standalone","Standalone",IF(IFERROR(VLOOKUP(S339,'3-Paired Controllers &amp; Devices'!$A:$C,3,FALSE),"Error")&lt;&gt;"","No","Yes"))</f>
        <v>No</v>
      </c>
      <c r="S339" s="132" t="str">
        <f t="shared" si="11"/>
        <v/>
      </c>
    </row>
    <row r="340" spans="1:19" s="155" customFormat="1" x14ac:dyDescent="0.25">
      <c r="A340" s="147" t="str">
        <f t="shared" ca="1" si="10"/>
        <v/>
      </c>
      <c r="B340" s="173"/>
      <c r="C340" s="185"/>
      <c r="D340" s="148"/>
      <c r="E340" s="149"/>
      <c r="F340" s="150"/>
      <c r="G340" s="151"/>
      <c r="H340" s="152"/>
      <c r="I340" s="173"/>
      <c r="J340" s="152"/>
      <c r="K340" s="173"/>
      <c r="L340" s="182"/>
      <c r="M340" s="153"/>
      <c r="N340" s="153"/>
      <c r="O340" s="149"/>
      <c r="P340" s="166"/>
      <c r="Q340" s="154"/>
      <c r="R340" s="131" t="str">
        <f>IF(H340="Standalone","Standalone",IF(IFERROR(VLOOKUP(S340,'3-Paired Controllers &amp; Devices'!$A:$C,3,FALSE),"Error")&lt;&gt;"","No","Yes"))</f>
        <v>No</v>
      </c>
      <c r="S340" s="132" t="str">
        <f t="shared" si="11"/>
        <v/>
      </c>
    </row>
    <row r="341" spans="1:19" s="155" customFormat="1" x14ac:dyDescent="0.25">
      <c r="A341" s="147" t="str">
        <f t="shared" ca="1" si="10"/>
        <v/>
      </c>
      <c r="B341" s="173"/>
      <c r="C341" s="185"/>
      <c r="D341" s="148"/>
      <c r="E341" s="149"/>
      <c r="F341" s="150"/>
      <c r="G341" s="151"/>
      <c r="H341" s="152"/>
      <c r="I341" s="173"/>
      <c r="J341" s="152"/>
      <c r="K341" s="173"/>
      <c r="L341" s="182"/>
      <c r="M341" s="153"/>
      <c r="N341" s="153"/>
      <c r="O341" s="149"/>
      <c r="P341" s="166"/>
      <c r="Q341" s="154"/>
      <c r="R341" s="131" t="str">
        <f>IF(H341="Standalone","Standalone",IF(IFERROR(VLOOKUP(S341,'3-Paired Controllers &amp; Devices'!$A:$C,3,FALSE),"Error")&lt;&gt;"","No","Yes"))</f>
        <v>No</v>
      </c>
      <c r="S341" s="132" t="str">
        <f t="shared" si="11"/>
        <v/>
      </c>
    </row>
    <row r="342" spans="1:19" s="155" customFormat="1" x14ac:dyDescent="0.25">
      <c r="A342" s="147" t="str">
        <f t="shared" ca="1" si="10"/>
        <v/>
      </c>
      <c r="B342" s="173"/>
      <c r="C342" s="185"/>
      <c r="D342" s="148"/>
      <c r="E342" s="149"/>
      <c r="F342" s="150"/>
      <c r="G342" s="151"/>
      <c r="H342" s="152"/>
      <c r="I342" s="173"/>
      <c r="J342" s="152"/>
      <c r="K342" s="173"/>
      <c r="L342" s="182"/>
      <c r="M342" s="153"/>
      <c r="N342" s="153"/>
      <c r="O342" s="149"/>
      <c r="P342" s="166"/>
      <c r="Q342" s="154"/>
      <c r="R342" s="131" t="str">
        <f>IF(H342="Standalone","Standalone",IF(IFERROR(VLOOKUP(S342,'3-Paired Controllers &amp; Devices'!$A:$C,3,FALSE),"Error")&lt;&gt;"","No","Yes"))</f>
        <v>No</v>
      </c>
      <c r="S342" s="132" t="str">
        <f t="shared" si="11"/>
        <v/>
      </c>
    </row>
    <row r="343" spans="1:19" s="155" customFormat="1" x14ac:dyDescent="0.25">
      <c r="A343" s="147" t="str">
        <f t="shared" ca="1" si="10"/>
        <v/>
      </c>
      <c r="B343" s="173"/>
      <c r="C343" s="185"/>
      <c r="D343" s="148"/>
      <c r="E343" s="149"/>
      <c r="F343" s="150"/>
      <c r="G343" s="151"/>
      <c r="H343" s="152"/>
      <c r="I343" s="173"/>
      <c r="J343" s="152"/>
      <c r="K343" s="173"/>
      <c r="L343" s="182"/>
      <c r="M343" s="153"/>
      <c r="N343" s="153"/>
      <c r="O343" s="149"/>
      <c r="P343" s="166"/>
      <c r="Q343" s="154"/>
      <c r="R343" s="131" t="str">
        <f>IF(H343="Standalone","Standalone",IF(IFERROR(VLOOKUP(S343,'3-Paired Controllers &amp; Devices'!$A:$C,3,FALSE),"Error")&lt;&gt;"","No","Yes"))</f>
        <v>No</v>
      </c>
      <c r="S343" s="132" t="str">
        <f t="shared" si="11"/>
        <v/>
      </c>
    </row>
    <row r="344" spans="1:19" s="155" customFormat="1" x14ac:dyDescent="0.25">
      <c r="A344" s="147" t="str">
        <f t="shared" ca="1" si="10"/>
        <v/>
      </c>
      <c r="B344" s="173"/>
      <c r="C344" s="185"/>
      <c r="D344" s="148"/>
      <c r="E344" s="149"/>
      <c r="F344" s="150"/>
      <c r="G344" s="151"/>
      <c r="H344" s="152"/>
      <c r="I344" s="173"/>
      <c r="J344" s="152"/>
      <c r="K344" s="173"/>
      <c r="L344" s="182"/>
      <c r="M344" s="153"/>
      <c r="N344" s="153"/>
      <c r="O344" s="149"/>
      <c r="P344" s="166"/>
      <c r="Q344" s="154"/>
      <c r="R344" s="131" t="str">
        <f>IF(H344="Standalone","Standalone",IF(IFERROR(VLOOKUP(S344,'3-Paired Controllers &amp; Devices'!$A:$C,3,FALSE),"Error")&lt;&gt;"","No","Yes"))</f>
        <v>No</v>
      </c>
      <c r="S344" s="132" t="str">
        <f t="shared" si="11"/>
        <v/>
      </c>
    </row>
    <row r="345" spans="1:19" s="155" customFormat="1" x14ac:dyDescent="0.25">
      <c r="A345" s="147" t="str">
        <f t="shared" ca="1" si="10"/>
        <v/>
      </c>
      <c r="B345" s="173"/>
      <c r="C345" s="185"/>
      <c r="D345" s="148"/>
      <c r="E345" s="149"/>
      <c r="F345" s="150"/>
      <c r="G345" s="151"/>
      <c r="H345" s="152"/>
      <c r="I345" s="173"/>
      <c r="J345" s="152"/>
      <c r="K345" s="173"/>
      <c r="L345" s="182"/>
      <c r="M345" s="153"/>
      <c r="N345" s="153"/>
      <c r="O345" s="149"/>
      <c r="P345" s="166"/>
      <c r="Q345" s="154"/>
      <c r="R345" s="131" t="str">
        <f>IF(H345="Standalone","Standalone",IF(IFERROR(VLOOKUP(S345,'3-Paired Controllers &amp; Devices'!$A:$C,3,FALSE),"Error")&lt;&gt;"","No","Yes"))</f>
        <v>No</v>
      </c>
      <c r="S345" s="132" t="str">
        <f t="shared" si="11"/>
        <v/>
      </c>
    </row>
    <row r="346" spans="1:19" s="155" customFormat="1" x14ac:dyDescent="0.25">
      <c r="A346" s="147" t="str">
        <f t="shared" ca="1" si="10"/>
        <v/>
      </c>
      <c r="B346" s="173"/>
      <c r="C346" s="185"/>
      <c r="D346" s="148"/>
      <c r="E346" s="149"/>
      <c r="F346" s="150"/>
      <c r="G346" s="151"/>
      <c r="H346" s="152"/>
      <c r="I346" s="173"/>
      <c r="J346" s="152"/>
      <c r="K346" s="173"/>
      <c r="L346" s="182"/>
      <c r="M346" s="153"/>
      <c r="N346" s="153"/>
      <c r="O346" s="149"/>
      <c r="P346" s="166"/>
      <c r="Q346" s="154"/>
      <c r="R346" s="131" t="str">
        <f>IF(H346="Standalone","Standalone",IF(IFERROR(VLOOKUP(S346,'3-Paired Controllers &amp; Devices'!$A:$C,3,FALSE),"Error")&lt;&gt;"","No","Yes"))</f>
        <v>No</v>
      </c>
      <c r="S346" s="132" t="str">
        <f t="shared" si="11"/>
        <v/>
      </c>
    </row>
    <row r="347" spans="1:19" s="155" customFormat="1" x14ac:dyDescent="0.25">
      <c r="A347" s="147" t="str">
        <f t="shared" ca="1" si="10"/>
        <v/>
      </c>
      <c r="B347" s="173"/>
      <c r="C347" s="185"/>
      <c r="D347" s="148"/>
      <c r="E347" s="149"/>
      <c r="F347" s="150"/>
      <c r="G347" s="151"/>
      <c r="H347" s="152"/>
      <c r="I347" s="173"/>
      <c r="J347" s="152"/>
      <c r="K347" s="173"/>
      <c r="L347" s="182"/>
      <c r="M347" s="153"/>
      <c r="N347" s="153"/>
      <c r="O347" s="149"/>
      <c r="P347" s="166"/>
      <c r="Q347" s="154"/>
      <c r="R347" s="131" t="str">
        <f>IF(H347="Standalone","Standalone",IF(IFERROR(VLOOKUP(S347,'3-Paired Controllers &amp; Devices'!$A:$C,3,FALSE),"Error")&lt;&gt;"","No","Yes"))</f>
        <v>No</v>
      </c>
      <c r="S347" s="132" t="str">
        <f t="shared" si="11"/>
        <v/>
      </c>
    </row>
    <row r="348" spans="1:19" s="155" customFormat="1" x14ac:dyDescent="0.25">
      <c r="A348" s="147" t="str">
        <f t="shared" ca="1" si="10"/>
        <v/>
      </c>
      <c r="B348" s="173"/>
      <c r="C348" s="185"/>
      <c r="D348" s="148"/>
      <c r="E348" s="149"/>
      <c r="F348" s="150"/>
      <c r="G348" s="151"/>
      <c r="H348" s="152"/>
      <c r="I348" s="173"/>
      <c r="J348" s="152"/>
      <c r="K348" s="173"/>
      <c r="L348" s="182"/>
      <c r="M348" s="153"/>
      <c r="N348" s="153"/>
      <c r="O348" s="149"/>
      <c r="P348" s="166"/>
      <c r="Q348" s="154"/>
      <c r="R348" s="131" t="str">
        <f>IF(H348="Standalone","Standalone",IF(IFERROR(VLOOKUP(S348,'3-Paired Controllers &amp; Devices'!$A:$C,3,FALSE),"Error")&lt;&gt;"","No","Yes"))</f>
        <v>No</v>
      </c>
      <c r="S348" s="132" t="str">
        <f t="shared" si="11"/>
        <v/>
      </c>
    </row>
    <row r="349" spans="1:19" s="155" customFormat="1" x14ac:dyDescent="0.25">
      <c r="A349" s="147" t="str">
        <f t="shared" ca="1" si="10"/>
        <v/>
      </c>
      <c r="B349" s="173"/>
      <c r="C349" s="185"/>
      <c r="D349" s="148"/>
      <c r="E349" s="149"/>
      <c r="F349" s="150"/>
      <c r="G349" s="151"/>
      <c r="H349" s="152"/>
      <c r="I349" s="173"/>
      <c r="J349" s="152"/>
      <c r="K349" s="173"/>
      <c r="L349" s="182"/>
      <c r="M349" s="153"/>
      <c r="N349" s="153"/>
      <c r="O349" s="149"/>
      <c r="P349" s="166"/>
      <c r="Q349" s="154"/>
      <c r="R349" s="131" t="str">
        <f>IF(H349="Standalone","Standalone",IF(IFERROR(VLOOKUP(S349,'3-Paired Controllers &amp; Devices'!$A:$C,3,FALSE),"Error")&lt;&gt;"","No","Yes"))</f>
        <v>No</v>
      </c>
      <c r="S349" s="132" t="str">
        <f t="shared" si="11"/>
        <v/>
      </c>
    </row>
    <row r="350" spans="1:19" s="155" customFormat="1" x14ac:dyDescent="0.25">
      <c r="A350" s="147" t="str">
        <f t="shared" ca="1" si="10"/>
        <v/>
      </c>
      <c r="B350" s="173"/>
      <c r="C350" s="185"/>
      <c r="D350" s="148"/>
      <c r="E350" s="149"/>
      <c r="F350" s="150"/>
      <c r="G350" s="151"/>
      <c r="H350" s="152"/>
      <c r="I350" s="173"/>
      <c r="J350" s="152"/>
      <c r="K350" s="173"/>
      <c r="L350" s="182"/>
      <c r="M350" s="153"/>
      <c r="N350" s="153"/>
      <c r="O350" s="149"/>
      <c r="P350" s="166"/>
      <c r="Q350" s="154"/>
      <c r="R350" s="131" t="str">
        <f>IF(H350="Standalone","Standalone",IF(IFERROR(VLOOKUP(S350,'3-Paired Controllers &amp; Devices'!$A:$C,3,FALSE),"Error")&lt;&gt;"","No","Yes"))</f>
        <v>No</v>
      </c>
      <c r="S350" s="132" t="str">
        <f t="shared" si="11"/>
        <v/>
      </c>
    </row>
    <row r="351" spans="1:19" s="155" customFormat="1" x14ac:dyDescent="0.25">
      <c r="A351" s="147" t="str">
        <f t="shared" ca="1" si="10"/>
        <v/>
      </c>
      <c r="B351" s="173"/>
      <c r="C351" s="185"/>
      <c r="D351" s="148"/>
      <c r="E351" s="149"/>
      <c r="F351" s="150"/>
      <c r="G351" s="151"/>
      <c r="H351" s="152"/>
      <c r="I351" s="173"/>
      <c r="J351" s="152"/>
      <c r="K351" s="173"/>
      <c r="L351" s="182"/>
      <c r="M351" s="153"/>
      <c r="N351" s="153"/>
      <c r="O351" s="149"/>
      <c r="P351" s="166"/>
      <c r="Q351" s="154"/>
      <c r="R351" s="131" t="str">
        <f>IF(H351="Standalone","Standalone",IF(IFERROR(VLOOKUP(S351,'3-Paired Controllers &amp; Devices'!$A:$C,3,FALSE),"Error")&lt;&gt;"","No","Yes"))</f>
        <v>No</v>
      </c>
      <c r="S351" s="132" t="str">
        <f t="shared" si="11"/>
        <v/>
      </c>
    </row>
    <row r="352" spans="1:19" s="155" customFormat="1" x14ac:dyDescent="0.25">
      <c r="A352" s="147" t="str">
        <f t="shared" ca="1" si="10"/>
        <v/>
      </c>
      <c r="B352" s="173"/>
      <c r="C352" s="185"/>
      <c r="D352" s="148"/>
      <c r="E352" s="149"/>
      <c r="F352" s="150"/>
      <c r="G352" s="151"/>
      <c r="H352" s="152"/>
      <c r="I352" s="173"/>
      <c r="J352" s="152"/>
      <c r="K352" s="173"/>
      <c r="L352" s="182"/>
      <c r="M352" s="153"/>
      <c r="N352" s="153"/>
      <c r="O352" s="149"/>
      <c r="P352" s="166"/>
      <c r="Q352" s="154"/>
      <c r="R352" s="131" t="str">
        <f>IF(H352="Standalone","Standalone",IF(IFERROR(VLOOKUP(S352,'3-Paired Controllers &amp; Devices'!$A:$C,3,FALSE),"Error")&lt;&gt;"","No","Yes"))</f>
        <v>No</v>
      </c>
      <c r="S352" s="132" t="str">
        <f t="shared" si="11"/>
        <v/>
      </c>
    </row>
    <row r="353" spans="1:19" s="155" customFormat="1" x14ac:dyDescent="0.25">
      <c r="A353" s="147" t="str">
        <f t="shared" ca="1" si="10"/>
        <v/>
      </c>
      <c r="B353" s="173"/>
      <c r="C353" s="185"/>
      <c r="D353" s="148"/>
      <c r="E353" s="149"/>
      <c r="F353" s="150"/>
      <c r="G353" s="151"/>
      <c r="H353" s="152"/>
      <c r="I353" s="173"/>
      <c r="J353" s="152"/>
      <c r="K353" s="173"/>
      <c r="L353" s="182"/>
      <c r="M353" s="153"/>
      <c r="N353" s="153"/>
      <c r="O353" s="149"/>
      <c r="P353" s="166"/>
      <c r="Q353" s="154"/>
      <c r="R353" s="131" t="str">
        <f>IF(H353="Standalone","Standalone",IF(IFERROR(VLOOKUP(S353,'3-Paired Controllers &amp; Devices'!$A:$C,3,FALSE),"Error")&lt;&gt;"","No","Yes"))</f>
        <v>No</v>
      </c>
      <c r="S353" s="132" t="str">
        <f t="shared" si="11"/>
        <v/>
      </c>
    </row>
    <row r="354" spans="1:19" s="155" customFormat="1" x14ac:dyDescent="0.25">
      <c r="A354" s="147" t="str">
        <f t="shared" ca="1" si="10"/>
        <v/>
      </c>
      <c r="B354" s="173"/>
      <c r="C354" s="185"/>
      <c r="D354" s="148"/>
      <c r="E354" s="149"/>
      <c r="F354" s="150"/>
      <c r="G354" s="151"/>
      <c r="H354" s="152"/>
      <c r="I354" s="173"/>
      <c r="J354" s="152"/>
      <c r="K354" s="173"/>
      <c r="L354" s="182"/>
      <c r="M354" s="153"/>
      <c r="N354" s="153"/>
      <c r="O354" s="149"/>
      <c r="P354" s="166"/>
      <c r="Q354" s="154"/>
      <c r="R354" s="131" t="str">
        <f>IF(H354="Standalone","Standalone",IF(IFERROR(VLOOKUP(S354,'3-Paired Controllers &amp; Devices'!$A:$C,3,FALSE),"Error")&lt;&gt;"","No","Yes"))</f>
        <v>No</v>
      </c>
      <c r="S354" s="132" t="str">
        <f t="shared" si="11"/>
        <v/>
      </c>
    </row>
    <row r="355" spans="1:19" s="155" customFormat="1" x14ac:dyDescent="0.25">
      <c r="A355" s="147" t="str">
        <f t="shared" ca="1" si="10"/>
        <v/>
      </c>
      <c r="B355" s="173"/>
      <c r="C355" s="185"/>
      <c r="D355" s="148"/>
      <c r="E355" s="149"/>
      <c r="F355" s="150"/>
      <c r="G355" s="151"/>
      <c r="H355" s="152"/>
      <c r="I355" s="173"/>
      <c r="J355" s="152"/>
      <c r="K355" s="173"/>
      <c r="L355" s="182"/>
      <c r="M355" s="153"/>
      <c r="N355" s="153"/>
      <c r="O355" s="149"/>
      <c r="P355" s="166"/>
      <c r="Q355" s="154"/>
      <c r="R355" s="131" t="str">
        <f>IF(H355="Standalone","Standalone",IF(IFERROR(VLOOKUP(S355,'3-Paired Controllers &amp; Devices'!$A:$C,3,FALSE),"Error")&lt;&gt;"","No","Yes"))</f>
        <v>No</v>
      </c>
      <c r="S355" s="132" t="str">
        <f t="shared" si="11"/>
        <v/>
      </c>
    </row>
    <row r="356" spans="1:19" s="155" customFormat="1" x14ac:dyDescent="0.25">
      <c r="A356" s="147" t="str">
        <f t="shared" ca="1" si="10"/>
        <v/>
      </c>
      <c r="B356" s="173"/>
      <c r="C356" s="185"/>
      <c r="D356" s="148"/>
      <c r="E356" s="149"/>
      <c r="F356" s="150"/>
      <c r="G356" s="151"/>
      <c r="H356" s="152"/>
      <c r="I356" s="173"/>
      <c r="J356" s="152"/>
      <c r="K356" s="173"/>
      <c r="L356" s="182"/>
      <c r="M356" s="153"/>
      <c r="N356" s="153"/>
      <c r="O356" s="149"/>
      <c r="P356" s="166"/>
      <c r="Q356" s="154"/>
      <c r="R356" s="131" t="str">
        <f>IF(H356="Standalone","Standalone",IF(IFERROR(VLOOKUP(S356,'3-Paired Controllers &amp; Devices'!$A:$C,3,FALSE),"Error")&lt;&gt;"","No","Yes"))</f>
        <v>No</v>
      </c>
      <c r="S356" s="132" t="str">
        <f t="shared" si="11"/>
        <v/>
      </c>
    </row>
    <row r="357" spans="1:19" s="155" customFormat="1" x14ac:dyDescent="0.25">
      <c r="A357" s="147" t="str">
        <f t="shared" ca="1" si="10"/>
        <v/>
      </c>
      <c r="B357" s="173"/>
      <c r="C357" s="185"/>
      <c r="D357" s="148"/>
      <c r="E357" s="149"/>
      <c r="F357" s="150"/>
      <c r="G357" s="151"/>
      <c r="H357" s="152"/>
      <c r="I357" s="173"/>
      <c r="J357" s="152"/>
      <c r="K357" s="173"/>
      <c r="L357" s="182"/>
      <c r="M357" s="153"/>
      <c r="N357" s="153"/>
      <c r="O357" s="149"/>
      <c r="P357" s="166"/>
      <c r="Q357" s="154"/>
      <c r="R357" s="131" t="str">
        <f>IF(H357="Standalone","Standalone",IF(IFERROR(VLOOKUP(S357,'3-Paired Controllers &amp; Devices'!$A:$C,3,FALSE),"Error")&lt;&gt;"","No","Yes"))</f>
        <v>No</v>
      </c>
      <c r="S357" s="132" t="str">
        <f t="shared" si="11"/>
        <v/>
      </c>
    </row>
    <row r="358" spans="1:19" s="155" customFormat="1" x14ac:dyDescent="0.25">
      <c r="A358" s="147" t="str">
        <f t="shared" ca="1" si="10"/>
        <v/>
      </c>
      <c r="B358" s="173"/>
      <c r="C358" s="185"/>
      <c r="D358" s="148"/>
      <c r="E358" s="149"/>
      <c r="F358" s="150"/>
      <c r="G358" s="151"/>
      <c r="H358" s="152"/>
      <c r="I358" s="173"/>
      <c r="J358" s="152"/>
      <c r="K358" s="173"/>
      <c r="L358" s="182"/>
      <c r="M358" s="153"/>
      <c r="N358" s="153"/>
      <c r="O358" s="149"/>
      <c r="P358" s="166"/>
      <c r="Q358" s="154"/>
      <c r="R358" s="131" t="str">
        <f>IF(H358="Standalone","Standalone",IF(IFERROR(VLOOKUP(S358,'3-Paired Controllers &amp; Devices'!$A:$C,3,FALSE),"Error")&lt;&gt;"","No","Yes"))</f>
        <v>No</v>
      </c>
      <c r="S358" s="132" t="str">
        <f t="shared" si="11"/>
        <v/>
      </c>
    </row>
    <row r="359" spans="1:19" s="155" customFormat="1" x14ac:dyDescent="0.25">
      <c r="A359" s="147" t="str">
        <f t="shared" ca="1" si="10"/>
        <v/>
      </c>
      <c r="B359" s="173"/>
      <c r="C359" s="185"/>
      <c r="D359" s="148"/>
      <c r="E359" s="149"/>
      <c r="F359" s="150"/>
      <c r="G359" s="151"/>
      <c r="H359" s="152"/>
      <c r="I359" s="173"/>
      <c r="J359" s="152"/>
      <c r="K359" s="173"/>
      <c r="L359" s="182"/>
      <c r="M359" s="153"/>
      <c r="N359" s="153"/>
      <c r="O359" s="149"/>
      <c r="P359" s="166"/>
      <c r="Q359" s="154"/>
      <c r="R359" s="131" t="str">
        <f>IF(H359="Standalone","Standalone",IF(IFERROR(VLOOKUP(S359,'3-Paired Controllers &amp; Devices'!$A:$C,3,FALSE),"Error")&lt;&gt;"","No","Yes"))</f>
        <v>No</v>
      </c>
      <c r="S359" s="132" t="str">
        <f t="shared" si="11"/>
        <v/>
      </c>
    </row>
    <row r="360" spans="1:19" s="155" customFormat="1" x14ac:dyDescent="0.25">
      <c r="A360" s="147" t="str">
        <f t="shared" ca="1" si="10"/>
        <v/>
      </c>
      <c r="B360" s="173"/>
      <c r="C360" s="185"/>
      <c r="D360" s="148"/>
      <c r="E360" s="149"/>
      <c r="F360" s="150"/>
      <c r="G360" s="151"/>
      <c r="H360" s="152"/>
      <c r="I360" s="173"/>
      <c r="J360" s="152"/>
      <c r="K360" s="173"/>
      <c r="L360" s="182"/>
      <c r="M360" s="153"/>
      <c r="N360" s="153"/>
      <c r="O360" s="149"/>
      <c r="P360" s="166"/>
      <c r="Q360" s="154"/>
      <c r="R360" s="131" t="str">
        <f>IF(H360="Standalone","Standalone",IF(IFERROR(VLOOKUP(S360,'3-Paired Controllers &amp; Devices'!$A:$C,3,FALSE),"Error")&lt;&gt;"","No","Yes"))</f>
        <v>No</v>
      </c>
      <c r="S360" s="132" t="str">
        <f t="shared" si="11"/>
        <v/>
      </c>
    </row>
    <row r="361" spans="1:19" s="155" customFormat="1" x14ac:dyDescent="0.25">
      <c r="A361" s="147" t="str">
        <f t="shared" ca="1" si="10"/>
        <v/>
      </c>
      <c r="B361" s="173"/>
      <c r="C361" s="185"/>
      <c r="D361" s="148"/>
      <c r="E361" s="149"/>
      <c r="F361" s="150"/>
      <c r="G361" s="151"/>
      <c r="H361" s="152"/>
      <c r="I361" s="173"/>
      <c r="J361" s="152"/>
      <c r="K361" s="173"/>
      <c r="L361" s="182"/>
      <c r="M361" s="153"/>
      <c r="N361" s="153"/>
      <c r="O361" s="149"/>
      <c r="P361" s="166"/>
      <c r="Q361" s="154"/>
      <c r="R361" s="131" t="str">
        <f>IF(H361="Standalone","Standalone",IF(IFERROR(VLOOKUP(S361,'3-Paired Controllers &amp; Devices'!$A:$C,3,FALSE),"Error")&lt;&gt;"","No","Yes"))</f>
        <v>No</v>
      </c>
      <c r="S361" s="132" t="str">
        <f t="shared" si="11"/>
        <v/>
      </c>
    </row>
    <row r="362" spans="1:19" s="155" customFormat="1" x14ac:dyDescent="0.25">
      <c r="A362" s="147" t="str">
        <f t="shared" ca="1" si="10"/>
        <v/>
      </c>
      <c r="B362" s="173"/>
      <c r="C362" s="185"/>
      <c r="D362" s="148"/>
      <c r="E362" s="149"/>
      <c r="F362" s="150"/>
      <c r="G362" s="151"/>
      <c r="H362" s="152"/>
      <c r="I362" s="173"/>
      <c r="J362" s="152"/>
      <c r="K362" s="173"/>
      <c r="L362" s="182"/>
      <c r="M362" s="153"/>
      <c r="N362" s="153"/>
      <c r="O362" s="149"/>
      <c r="P362" s="166"/>
      <c r="Q362" s="154"/>
      <c r="R362" s="131" t="str">
        <f>IF(H362="Standalone","Standalone",IF(IFERROR(VLOOKUP(S362,'3-Paired Controllers &amp; Devices'!$A:$C,3,FALSE),"Error")&lt;&gt;"","No","Yes"))</f>
        <v>No</v>
      </c>
      <c r="S362" s="132" t="str">
        <f t="shared" si="11"/>
        <v/>
      </c>
    </row>
    <row r="363" spans="1:19" s="155" customFormat="1" x14ac:dyDescent="0.25">
      <c r="A363" s="147" t="str">
        <f t="shared" ca="1" si="10"/>
        <v/>
      </c>
      <c r="B363" s="173"/>
      <c r="C363" s="185"/>
      <c r="D363" s="148"/>
      <c r="E363" s="149"/>
      <c r="F363" s="150"/>
      <c r="G363" s="151"/>
      <c r="H363" s="152"/>
      <c r="I363" s="173"/>
      <c r="J363" s="152"/>
      <c r="K363" s="173"/>
      <c r="L363" s="182"/>
      <c r="M363" s="153"/>
      <c r="N363" s="153"/>
      <c r="O363" s="149"/>
      <c r="P363" s="166"/>
      <c r="Q363" s="154"/>
      <c r="R363" s="131" t="str">
        <f>IF(H363="Standalone","Standalone",IF(IFERROR(VLOOKUP(S363,'3-Paired Controllers &amp; Devices'!$A:$C,3,FALSE),"Error")&lt;&gt;"","No","Yes"))</f>
        <v>No</v>
      </c>
      <c r="S363" s="132" t="str">
        <f t="shared" si="11"/>
        <v/>
      </c>
    </row>
    <row r="364" spans="1:19" s="155" customFormat="1" x14ac:dyDescent="0.25">
      <c r="A364" s="147" t="str">
        <f t="shared" ca="1" si="10"/>
        <v/>
      </c>
      <c r="B364" s="173"/>
      <c r="C364" s="185"/>
      <c r="D364" s="148"/>
      <c r="E364" s="149"/>
      <c r="F364" s="150"/>
      <c r="G364" s="151"/>
      <c r="H364" s="152"/>
      <c r="I364" s="173"/>
      <c r="J364" s="152"/>
      <c r="K364" s="173"/>
      <c r="L364" s="182"/>
      <c r="M364" s="153"/>
      <c r="N364" s="153"/>
      <c r="O364" s="149"/>
      <c r="P364" s="166"/>
      <c r="Q364" s="154"/>
      <c r="R364" s="131" t="str">
        <f>IF(H364="Standalone","Standalone",IF(IFERROR(VLOOKUP(S364,'3-Paired Controllers &amp; Devices'!$A:$C,3,FALSE),"Error")&lt;&gt;"","No","Yes"))</f>
        <v>No</v>
      </c>
      <c r="S364" s="132" t="str">
        <f t="shared" si="11"/>
        <v/>
      </c>
    </row>
    <row r="365" spans="1:19" s="155" customFormat="1" x14ac:dyDescent="0.25">
      <c r="A365" s="147" t="str">
        <f t="shared" ca="1" si="10"/>
        <v/>
      </c>
      <c r="B365" s="173"/>
      <c r="C365" s="185"/>
      <c r="D365" s="148"/>
      <c r="E365" s="149"/>
      <c r="F365" s="150"/>
      <c r="G365" s="151"/>
      <c r="H365" s="152"/>
      <c r="I365" s="173"/>
      <c r="J365" s="152"/>
      <c r="K365" s="173"/>
      <c r="L365" s="182"/>
      <c r="M365" s="153"/>
      <c r="N365" s="153"/>
      <c r="O365" s="149"/>
      <c r="P365" s="166"/>
      <c r="Q365" s="154"/>
      <c r="R365" s="131" t="str">
        <f>IF(H365="Standalone","Standalone",IF(IFERROR(VLOOKUP(S365,'3-Paired Controllers &amp; Devices'!$A:$C,3,FALSE),"Error")&lt;&gt;"","No","Yes"))</f>
        <v>No</v>
      </c>
      <c r="S365" s="132" t="str">
        <f t="shared" si="11"/>
        <v/>
      </c>
    </row>
    <row r="366" spans="1:19" s="155" customFormat="1" x14ac:dyDescent="0.25">
      <c r="A366" s="147" t="str">
        <f t="shared" ca="1" si="10"/>
        <v/>
      </c>
      <c r="B366" s="173"/>
      <c r="C366" s="185"/>
      <c r="D366" s="148"/>
      <c r="E366" s="149"/>
      <c r="F366" s="150"/>
      <c r="G366" s="151"/>
      <c r="H366" s="152"/>
      <c r="I366" s="173"/>
      <c r="J366" s="152"/>
      <c r="K366" s="173"/>
      <c r="L366" s="182"/>
      <c r="M366" s="153"/>
      <c r="N366" s="153"/>
      <c r="O366" s="149"/>
      <c r="P366" s="166"/>
      <c r="Q366" s="154"/>
      <c r="R366" s="131" t="str">
        <f>IF(H366="Standalone","Standalone",IF(IFERROR(VLOOKUP(S366,'3-Paired Controllers &amp; Devices'!$A:$C,3,FALSE),"Error")&lt;&gt;"","No","Yes"))</f>
        <v>No</v>
      </c>
      <c r="S366" s="132" t="str">
        <f t="shared" si="11"/>
        <v/>
      </c>
    </row>
    <row r="367" spans="1:19" s="155" customFormat="1" x14ac:dyDescent="0.25">
      <c r="A367" s="147" t="str">
        <f t="shared" ca="1" si="10"/>
        <v/>
      </c>
      <c r="B367" s="173"/>
      <c r="C367" s="185"/>
      <c r="D367" s="148"/>
      <c r="E367" s="149"/>
      <c r="F367" s="150"/>
      <c r="G367" s="151"/>
      <c r="H367" s="152"/>
      <c r="I367" s="173"/>
      <c r="J367" s="152"/>
      <c r="K367" s="173"/>
      <c r="L367" s="182"/>
      <c r="M367" s="153"/>
      <c r="N367" s="153"/>
      <c r="O367" s="149"/>
      <c r="P367" s="166"/>
      <c r="Q367" s="154"/>
      <c r="R367" s="131" t="str">
        <f>IF(H367="Standalone","Standalone",IF(IFERROR(VLOOKUP(S367,'3-Paired Controllers &amp; Devices'!$A:$C,3,FALSE),"Error")&lt;&gt;"","No","Yes"))</f>
        <v>No</v>
      </c>
      <c r="S367" s="132" t="str">
        <f t="shared" si="11"/>
        <v/>
      </c>
    </row>
    <row r="368" spans="1:19" s="155" customFormat="1" x14ac:dyDescent="0.25">
      <c r="A368" s="147" t="str">
        <f t="shared" ca="1" si="10"/>
        <v/>
      </c>
      <c r="B368" s="173"/>
      <c r="C368" s="185"/>
      <c r="D368" s="148"/>
      <c r="E368" s="149"/>
      <c r="F368" s="150"/>
      <c r="G368" s="151"/>
      <c r="H368" s="152"/>
      <c r="I368" s="173"/>
      <c r="J368" s="152"/>
      <c r="K368" s="173"/>
      <c r="L368" s="182"/>
      <c r="M368" s="153"/>
      <c r="N368" s="153"/>
      <c r="O368" s="149"/>
      <c r="P368" s="166"/>
      <c r="Q368" s="154"/>
      <c r="R368" s="131" t="str">
        <f>IF(H368="Standalone","Standalone",IF(IFERROR(VLOOKUP(S368,'3-Paired Controllers &amp; Devices'!$A:$C,3,FALSE),"Error")&lt;&gt;"","No","Yes"))</f>
        <v>No</v>
      </c>
      <c r="S368" s="132" t="str">
        <f t="shared" si="11"/>
        <v/>
      </c>
    </row>
    <row r="369" spans="1:19" s="155" customFormat="1" x14ac:dyDescent="0.25">
      <c r="A369" s="147" t="str">
        <f t="shared" ca="1" si="10"/>
        <v/>
      </c>
      <c r="B369" s="173"/>
      <c r="C369" s="185"/>
      <c r="D369" s="148"/>
      <c r="E369" s="149"/>
      <c r="F369" s="150"/>
      <c r="G369" s="151"/>
      <c r="H369" s="152"/>
      <c r="I369" s="173"/>
      <c r="J369" s="152"/>
      <c r="K369" s="173"/>
      <c r="L369" s="182"/>
      <c r="M369" s="153"/>
      <c r="N369" s="153"/>
      <c r="O369" s="149"/>
      <c r="P369" s="166"/>
      <c r="Q369" s="154"/>
      <c r="R369" s="131" t="str">
        <f>IF(H369="Standalone","Standalone",IF(IFERROR(VLOOKUP(S369,'3-Paired Controllers &amp; Devices'!$A:$C,3,FALSE),"Error")&lt;&gt;"","No","Yes"))</f>
        <v>No</v>
      </c>
      <c r="S369" s="132" t="str">
        <f t="shared" si="11"/>
        <v/>
      </c>
    </row>
    <row r="370" spans="1:19" s="155" customFormat="1" x14ac:dyDescent="0.25">
      <c r="A370" s="147" t="str">
        <f t="shared" ca="1" si="10"/>
        <v/>
      </c>
      <c r="B370" s="173"/>
      <c r="C370" s="185"/>
      <c r="D370" s="148"/>
      <c r="E370" s="149"/>
      <c r="F370" s="150"/>
      <c r="G370" s="151"/>
      <c r="H370" s="152"/>
      <c r="I370" s="173"/>
      <c r="J370" s="152"/>
      <c r="K370" s="173"/>
      <c r="L370" s="182"/>
      <c r="M370" s="153"/>
      <c r="N370" s="153"/>
      <c r="O370" s="149"/>
      <c r="P370" s="166"/>
      <c r="Q370" s="154"/>
      <c r="R370" s="131" t="str">
        <f>IF(H370="Standalone","Standalone",IF(IFERROR(VLOOKUP(S370,'3-Paired Controllers &amp; Devices'!$A:$C,3,FALSE),"Error")&lt;&gt;"","No","Yes"))</f>
        <v>No</v>
      </c>
      <c r="S370" s="132" t="str">
        <f t="shared" si="11"/>
        <v/>
      </c>
    </row>
    <row r="371" spans="1:19" s="155" customFormat="1" x14ac:dyDescent="0.25">
      <c r="A371" s="147" t="str">
        <f t="shared" ca="1" si="10"/>
        <v/>
      </c>
      <c r="B371" s="173"/>
      <c r="C371" s="185"/>
      <c r="D371" s="148"/>
      <c r="E371" s="149"/>
      <c r="F371" s="150"/>
      <c r="G371" s="151"/>
      <c r="H371" s="152"/>
      <c r="I371" s="173"/>
      <c r="J371" s="152"/>
      <c r="K371" s="173"/>
      <c r="L371" s="182"/>
      <c r="M371" s="153"/>
      <c r="N371" s="153"/>
      <c r="O371" s="149"/>
      <c r="P371" s="166"/>
      <c r="Q371" s="154"/>
      <c r="R371" s="131" t="str">
        <f>IF(H371="Standalone","Standalone",IF(IFERROR(VLOOKUP(S371,'3-Paired Controllers &amp; Devices'!$A:$C,3,FALSE),"Error")&lt;&gt;"","No","Yes"))</f>
        <v>No</v>
      </c>
      <c r="S371" s="132" t="str">
        <f t="shared" si="11"/>
        <v/>
      </c>
    </row>
    <row r="372" spans="1:19" s="155" customFormat="1" x14ac:dyDescent="0.25">
      <c r="A372" s="147" t="str">
        <f t="shared" ca="1" si="10"/>
        <v/>
      </c>
      <c r="B372" s="173"/>
      <c r="C372" s="185"/>
      <c r="D372" s="148"/>
      <c r="E372" s="149"/>
      <c r="F372" s="150"/>
      <c r="G372" s="151"/>
      <c r="H372" s="152"/>
      <c r="I372" s="173"/>
      <c r="J372" s="152"/>
      <c r="K372" s="173"/>
      <c r="L372" s="182"/>
      <c r="M372" s="153"/>
      <c r="N372" s="153"/>
      <c r="O372" s="149"/>
      <c r="P372" s="166"/>
      <c r="Q372" s="154"/>
      <c r="R372" s="131" t="str">
        <f>IF(H372="Standalone","Standalone",IF(IFERROR(VLOOKUP(S372,'3-Paired Controllers &amp; Devices'!$A:$C,3,FALSE),"Error")&lt;&gt;"","No","Yes"))</f>
        <v>No</v>
      </c>
      <c r="S372" s="132" t="str">
        <f t="shared" si="11"/>
        <v/>
      </c>
    </row>
    <row r="373" spans="1:19" s="155" customFormat="1" x14ac:dyDescent="0.25">
      <c r="A373" s="147" t="str">
        <f t="shared" ca="1" si="10"/>
        <v/>
      </c>
      <c r="B373" s="173"/>
      <c r="C373" s="185"/>
      <c r="D373" s="148"/>
      <c r="E373" s="149"/>
      <c r="F373" s="150"/>
      <c r="G373" s="151"/>
      <c r="H373" s="152"/>
      <c r="I373" s="173"/>
      <c r="J373" s="152"/>
      <c r="K373" s="173"/>
      <c r="L373" s="182"/>
      <c r="M373" s="153"/>
      <c r="N373" s="153"/>
      <c r="O373" s="149"/>
      <c r="P373" s="166"/>
      <c r="Q373" s="154"/>
      <c r="R373" s="131" t="str">
        <f>IF(H373="Standalone","Standalone",IF(IFERROR(VLOOKUP(S373,'3-Paired Controllers &amp; Devices'!$A:$C,3,FALSE),"Error")&lt;&gt;"","No","Yes"))</f>
        <v>No</v>
      </c>
      <c r="S373" s="132" t="str">
        <f t="shared" si="11"/>
        <v/>
      </c>
    </row>
    <row r="374" spans="1:19" s="155" customFormat="1" x14ac:dyDescent="0.25">
      <c r="A374" s="147" t="str">
        <f t="shared" ca="1" si="10"/>
        <v/>
      </c>
      <c r="B374" s="173"/>
      <c r="C374" s="185"/>
      <c r="D374" s="148"/>
      <c r="E374" s="149"/>
      <c r="F374" s="150"/>
      <c r="G374" s="151"/>
      <c r="H374" s="152"/>
      <c r="I374" s="173"/>
      <c r="J374" s="152"/>
      <c r="K374" s="173"/>
      <c r="L374" s="182"/>
      <c r="M374" s="153"/>
      <c r="N374" s="153"/>
      <c r="O374" s="149"/>
      <c r="P374" s="166"/>
      <c r="Q374" s="154"/>
      <c r="R374" s="131" t="str">
        <f>IF(H374="Standalone","Standalone",IF(IFERROR(VLOOKUP(S374,'3-Paired Controllers &amp; Devices'!$A:$C,3,FALSE),"Error")&lt;&gt;"","No","Yes"))</f>
        <v>No</v>
      </c>
      <c r="S374" s="132" t="str">
        <f t="shared" si="11"/>
        <v/>
      </c>
    </row>
    <row r="375" spans="1:19" s="155" customFormat="1" x14ac:dyDescent="0.25">
      <c r="A375" s="147" t="str">
        <f t="shared" ca="1" si="10"/>
        <v/>
      </c>
      <c r="B375" s="173"/>
      <c r="C375" s="185"/>
      <c r="D375" s="148"/>
      <c r="E375" s="149"/>
      <c r="F375" s="150"/>
      <c r="G375" s="151"/>
      <c r="H375" s="152"/>
      <c r="I375" s="173"/>
      <c r="J375" s="152"/>
      <c r="K375" s="173"/>
      <c r="L375" s="182"/>
      <c r="M375" s="153"/>
      <c r="N375" s="153"/>
      <c r="O375" s="149"/>
      <c r="P375" s="166"/>
      <c r="Q375" s="154"/>
      <c r="R375" s="131" t="str">
        <f>IF(H375="Standalone","Standalone",IF(IFERROR(VLOOKUP(S375,'3-Paired Controllers &amp; Devices'!$A:$C,3,FALSE),"Error")&lt;&gt;"","No","Yes"))</f>
        <v>No</v>
      </c>
      <c r="S375" s="132" t="str">
        <f t="shared" si="11"/>
        <v/>
      </c>
    </row>
    <row r="376" spans="1:19" s="155" customFormat="1" x14ac:dyDescent="0.25">
      <c r="A376" s="147" t="str">
        <f t="shared" ca="1" si="10"/>
        <v/>
      </c>
      <c r="B376" s="173"/>
      <c r="C376" s="185"/>
      <c r="D376" s="148"/>
      <c r="E376" s="149"/>
      <c r="F376" s="150"/>
      <c r="G376" s="151"/>
      <c r="H376" s="152"/>
      <c r="I376" s="173"/>
      <c r="J376" s="152"/>
      <c r="K376" s="173"/>
      <c r="L376" s="182"/>
      <c r="M376" s="153"/>
      <c r="N376" s="153"/>
      <c r="O376" s="149"/>
      <c r="P376" s="166"/>
      <c r="Q376" s="154"/>
      <c r="R376" s="131" t="str">
        <f>IF(H376="Standalone","Standalone",IF(IFERROR(VLOOKUP(S376,'3-Paired Controllers &amp; Devices'!$A:$C,3,FALSE),"Error")&lt;&gt;"","No","Yes"))</f>
        <v>No</v>
      </c>
      <c r="S376" s="132" t="str">
        <f t="shared" si="11"/>
        <v/>
      </c>
    </row>
    <row r="377" spans="1:19" s="155" customFormat="1" x14ac:dyDescent="0.25">
      <c r="A377" s="147" t="str">
        <f t="shared" ca="1" si="10"/>
        <v/>
      </c>
      <c r="B377" s="173"/>
      <c r="C377" s="185"/>
      <c r="D377" s="148"/>
      <c r="E377" s="149"/>
      <c r="F377" s="150"/>
      <c r="G377" s="151"/>
      <c r="H377" s="152"/>
      <c r="I377" s="173"/>
      <c r="J377" s="152"/>
      <c r="K377" s="173"/>
      <c r="L377" s="182"/>
      <c r="M377" s="153"/>
      <c r="N377" s="153"/>
      <c r="O377" s="149"/>
      <c r="P377" s="166"/>
      <c r="Q377" s="154"/>
      <c r="R377" s="131" t="str">
        <f>IF(H377="Standalone","Standalone",IF(IFERROR(VLOOKUP(S377,'3-Paired Controllers &amp; Devices'!$A:$C,3,FALSE),"Error")&lt;&gt;"","No","Yes"))</f>
        <v>No</v>
      </c>
      <c r="S377" s="132" t="str">
        <f t="shared" si="11"/>
        <v/>
      </c>
    </row>
    <row r="378" spans="1:19" s="155" customFormat="1" x14ac:dyDescent="0.25">
      <c r="A378" s="147" t="str">
        <f t="shared" ca="1" si="10"/>
        <v/>
      </c>
      <c r="B378" s="173"/>
      <c r="C378" s="185"/>
      <c r="D378" s="148"/>
      <c r="E378" s="149"/>
      <c r="F378" s="150"/>
      <c r="G378" s="151"/>
      <c r="H378" s="152"/>
      <c r="I378" s="173"/>
      <c r="J378" s="152"/>
      <c r="K378" s="173"/>
      <c r="L378" s="182"/>
      <c r="M378" s="153"/>
      <c r="N378" s="153"/>
      <c r="O378" s="149"/>
      <c r="P378" s="166"/>
      <c r="Q378" s="154"/>
      <c r="R378" s="131" t="str">
        <f>IF(H378="Standalone","Standalone",IF(IFERROR(VLOOKUP(S378,'3-Paired Controllers &amp; Devices'!$A:$C,3,FALSE),"Error")&lt;&gt;"","No","Yes"))</f>
        <v>No</v>
      </c>
      <c r="S378" s="132" t="str">
        <f t="shared" si="11"/>
        <v/>
      </c>
    </row>
    <row r="379" spans="1:19" s="155" customFormat="1" x14ac:dyDescent="0.25">
      <c r="A379" s="147" t="str">
        <f t="shared" ca="1" si="10"/>
        <v/>
      </c>
      <c r="B379" s="173"/>
      <c r="C379" s="185"/>
      <c r="D379" s="148"/>
      <c r="E379" s="149"/>
      <c r="F379" s="150"/>
      <c r="G379" s="151"/>
      <c r="H379" s="152"/>
      <c r="I379" s="173"/>
      <c r="J379" s="152"/>
      <c r="K379" s="173"/>
      <c r="L379" s="182"/>
      <c r="M379" s="153"/>
      <c r="N379" s="153"/>
      <c r="O379" s="149"/>
      <c r="P379" s="166"/>
      <c r="Q379" s="154"/>
      <c r="R379" s="131" t="str">
        <f>IF(H379="Standalone","Standalone",IF(IFERROR(VLOOKUP(S379,'3-Paired Controllers &amp; Devices'!$A:$C,3,FALSE),"Error")&lt;&gt;"","No","Yes"))</f>
        <v>No</v>
      </c>
      <c r="S379" s="132" t="str">
        <f t="shared" si="11"/>
        <v/>
      </c>
    </row>
    <row r="380" spans="1:19" s="155" customFormat="1" x14ac:dyDescent="0.25">
      <c r="A380" s="147" t="str">
        <f t="shared" ca="1" si="10"/>
        <v/>
      </c>
      <c r="B380" s="173"/>
      <c r="C380" s="185"/>
      <c r="D380" s="148"/>
      <c r="E380" s="149"/>
      <c r="F380" s="150"/>
      <c r="G380" s="151"/>
      <c r="H380" s="152"/>
      <c r="I380" s="173"/>
      <c r="J380" s="152"/>
      <c r="K380" s="173"/>
      <c r="L380" s="182"/>
      <c r="M380" s="153"/>
      <c r="N380" s="153"/>
      <c r="O380" s="149"/>
      <c r="P380" s="166"/>
      <c r="Q380" s="154"/>
      <c r="R380" s="131" t="str">
        <f>IF(H380="Standalone","Standalone",IF(IFERROR(VLOOKUP(S380,'3-Paired Controllers &amp; Devices'!$A:$C,3,FALSE),"Error")&lt;&gt;"","No","Yes"))</f>
        <v>No</v>
      </c>
      <c r="S380" s="132" t="str">
        <f t="shared" si="11"/>
        <v/>
      </c>
    </row>
    <row r="381" spans="1:19" s="155" customFormat="1" x14ac:dyDescent="0.25">
      <c r="A381" s="147" t="str">
        <f t="shared" ca="1" si="10"/>
        <v/>
      </c>
      <c r="B381" s="173"/>
      <c r="C381" s="185"/>
      <c r="D381" s="148"/>
      <c r="E381" s="149"/>
      <c r="F381" s="150"/>
      <c r="G381" s="151"/>
      <c r="H381" s="152"/>
      <c r="I381" s="173"/>
      <c r="J381" s="152"/>
      <c r="K381" s="173"/>
      <c r="L381" s="182"/>
      <c r="M381" s="153"/>
      <c r="N381" s="153"/>
      <c r="O381" s="149"/>
      <c r="P381" s="166"/>
      <c r="Q381" s="154"/>
      <c r="R381" s="131" t="str">
        <f>IF(H381="Standalone","Standalone",IF(IFERROR(VLOOKUP(S381,'3-Paired Controllers &amp; Devices'!$A:$C,3,FALSE),"Error")&lt;&gt;"","No","Yes"))</f>
        <v>No</v>
      </c>
      <c r="S381" s="132" t="str">
        <f t="shared" si="11"/>
        <v/>
      </c>
    </row>
    <row r="382" spans="1:19" s="155" customFormat="1" x14ac:dyDescent="0.25">
      <c r="A382" s="147" t="str">
        <f t="shared" ca="1" si="10"/>
        <v/>
      </c>
      <c r="B382" s="173"/>
      <c r="C382" s="185"/>
      <c r="D382" s="148"/>
      <c r="E382" s="149"/>
      <c r="F382" s="150"/>
      <c r="G382" s="151"/>
      <c r="H382" s="152"/>
      <c r="I382" s="173"/>
      <c r="J382" s="152"/>
      <c r="K382" s="173"/>
      <c r="L382" s="182"/>
      <c r="M382" s="153"/>
      <c r="N382" s="153"/>
      <c r="O382" s="149"/>
      <c r="P382" s="166"/>
      <c r="Q382" s="154"/>
      <c r="R382" s="131" t="str">
        <f>IF(H382="Standalone","Standalone",IF(IFERROR(VLOOKUP(S382,'3-Paired Controllers &amp; Devices'!$A:$C,3,FALSE),"Error")&lt;&gt;"","No","Yes"))</f>
        <v>No</v>
      </c>
      <c r="S382" s="132" t="str">
        <f t="shared" si="11"/>
        <v/>
      </c>
    </row>
    <row r="383" spans="1:19" s="155" customFormat="1" x14ac:dyDescent="0.25">
      <c r="A383" s="147" t="str">
        <f t="shared" ca="1" si="10"/>
        <v/>
      </c>
      <c r="B383" s="173"/>
      <c r="C383" s="185"/>
      <c r="D383" s="148"/>
      <c r="E383" s="149"/>
      <c r="F383" s="150"/>
      <c r="G383" s="151"/>
      <c r="H383" s="152"/>
      <c r="I383" s="173"/>
      <c r="J383" s="152"/>
      <c r="K383" s="173"/>
      <c r="L383" s="182"/>
      <c r="M383" s="153"/>
      <c r="N383" s="153"/>
      <c r="O383" s="149"/>
      <c r="P383" s="166"/>
      <c r="Q383" s="154"/>
      <c r="R383" s="131" t="str">
        <f>IF(H383="Standalone","Standalone",IF(IFERROR(VLOOKUP(S383,'3-Paired Controllers &amp; Devices'!$A:$C,3,FALSE),"Error")&lt;&gt;"","No","Yes"))</f>
        <v>No</v>
      </c>
      <c r="S383" s="132" t="str">
        <f t="shared" si="11"/>
        <v/>
      </c>
    </row>
    <row r="384" spans="1:19" s="155" customFormat="1" x14ac:dyDescent="0.25">
      <c r="A384" s="147" t="str">
        <f t="shared" ca="1" si="10"/>
        <v/>
      </c>
      <c r="B384" s="173"/>
      <c r="C384" s="185"/>
      <c r="D384" s="148"/>
      <c r="E384" s="149"/>
      <c r="F384" s="150"/>
      <c r="G384" s="151"/>
      <c r="H384" s="152"/>
      <c r="I384" s="173"/>
      <c r="J384" s="152"/>
      <c r="K384" s="173"/>
      <c r="L384" s="182"/>
      <c r="M384" s="153"/>
      <c r="N384" s="153"/>
      <c r="O384" s="149"/>
      <c r="P384" s="166"/>
      <c r="Q384" s="154"/>
      <c r="R384" s="131" t="str">
        <f>IF(H384="Standalone","Standalone",IF(IFERROR(VLOOKUP(S384,'3-Paired Controllers &amp; Devices'!$A:$C,3,FALSE),"Error")&lt;&gt;"","No","Yes"))</f>
        <v>No</v>
      </c>
      <c r="S384" s="132" t="str">
        <f t="shared" si="11"/>
        <v/>
      </c>
    </row>
    <row r="385" spans="1:19" s="155" customFormat="1" x14ac:dyDescent="0.25">
      <c r="A385" s="147" t="str">
        <f t="shared" ca="1" si="10"/>
        <v/>
      </c>
      <c r="B385" s="173"/>
      <c r="C385" s="185"/>
      <c r="D385" s="148"/>
      <c r="E385" s="149"/>
      <c r="F385" s="150"/>
      <c r="G385" s="151"/>
      <c r="H385" s="152"/>
      <c r="I385" s="173"/>
      <c r="J385" s="152"/>
      <c r="K385" s="173"/>
      <c r="L385" s="182"/>
      <c r="M385" s="153"/>
      <c r="N385" s="153"/>
      <c r="O385" s="149"/>
      <c r="P385" s="166"/>
      <c r="Q385" s="154"/>
      <c r="R385" s="131" t="str">
        <f>IF(H385="Standalone","Standalone",IF(IFERROR(VLOOKUP(S385,'3-Paired Controllers &amp; Devices'!$A:$C,3,FALSE),"Error")&lt;&gt;"","No","Yes"))</f>
        <v>No</v>
      </c>
      <c r="S385" s="132" t="str">
        <f t="shared" si="11"/>
        <v/>
      </c>
    </row>
    <row r="386" spans="1:19" s="155" customFormat="1" x14ac:dyDescent="0.25">
      <c r="A386" s="147" t="str">
        <f t="shared" ca="1" si="10"/>
        <v/>
      </c>
      <c r="B386" s="173"/>
      <c r="C386" s="185"/>
      <c r="D386" s="148"/>
      <c r="E386" s="149"/>
      <c r="F386" s="150"/>
      <c r="G386" s="151"/>
      <c r="H386" s="152"/>
      <c r="I386" s="173"/>
      <c r="J386" s="152"/>
      <c r="K386" s="173"/>
      <c r="L386" s="182"/>
      <c r="M386" s="153"/>
      <c r="N386" s="153"/>
      <c r="O386" s="149"/>
      <c r="P386" s="166"/>
      <c r="Q386" s="154"/>
      <c r="R386" s="131" t="str">
        <f>IF(H386="Standalone","Standalone",IF(IFERROR(VLOOKUP(S386,'3-Paired Controllers &amp; Devices'!$A:$C,3,FALSE),"Error")&lt;&gt;"","No","Yes"))</f>
        <v>No</v>
      </c>
      <c r="S386" s="132" t="str">
        <f t="shared" si="11"/>
        <v/>
      </c>
    </row>
    <row r="387" spans="1:19" s="155" customFormat="1" x14ac:dyDescent="0.25">
      <c r="A387" s="147" t="str">
        <f t="shared" ca="1" si="10"/>
        <v/>
      </c>
      <c r="B387" s="173"/>
      <c r="C387" s="185"/>
      <c r="D387" s="148"/>
      <c r="E387" s="149"/>
      <c r="F387" s="150"/>
      <c r="G387" s="151"/>
      <c r="H387" s="152"/>
      <c r="I387" s="173"/>
      <c r="J387" s="152"/>
      <c r="K387" s="173"/>
      <c r="L387" s="182"/>
      <c r="M387" s="153"/>
      <c r="N387" s="153"/>
      <c r="O387" s="149"/>
      <c r="P387" s="166"/>
      <c r="Q387" s="154"/>
      <c r="R387" s="131" t="str">
        <f>IF(H387="Standalone","Standalone",IF(IFERROR(VLOOKUP(S387,'3-Paired Controllers &amp; Devices'!$A:$C,3,FALSE),"Error")&lt;&gt;"","No","Yes"))</f>
        <v>No</v>
      </c>
      <c r="S387" s="132" t="str">
        <f t="shared" si="11"/>
        <v/>
      </c>
    </row>
    <row r="388" spans="1:19" s="155" customFormat="1" x14ac:dyDescent="0.25">
      <c r="A388" s="147" t="str">
        <f t="shared" ca="1" si="10"/>
        <v/>
      </c>
      <c r="B388" s="173"/>
      <c r="C388" s="185"/>
      <c r="D388" s="148"/>
      <c r="E388" s="149"/>
      <c r="F388" s="150"/>
      <c r="G388" s="151"/>
      <c r="H388" s="152"/>
      <c r="I388" s="173"/>
      <c r="J388" s="152"/>
      <c r="K388" s="173"/>
      <c r="L388" s="182"/>
      <c r="M388" s="153"/>
      <c r="N388" s="153"/>
      <c r="O388" s="149"/>
      <c r="P388" s="166"/>
      <c r="Q388" s="154"/>
      <c r="R388" s="131" t="str">
        <f>IF(H388="Standalone","Standalone",IF(IFERROR(VLOOKUP(S388,'3-Paired Controllers &amp; Devices'!$A:$C,3,FALSE),"Error")&lt;&gt;"","No","Yes"))</f>
        <v>No</v>
      </c>
      <c r="S388" s="132" t="str">
        <f t="shared" si="11"/>
        <v/>
      </c>
    </row>
    <row r="389" spans="1:19" s="155" customFormat="1" x14ac:dyDescent="0.25">
      <c r="A389" s="147" t="str">
        <f t="shared" ca="1" si="10"/>
        <v/>
      </c>
      <c r="B389" s="173"/>
      <c r="C389" s="185"/>
      <c r="D389" s="148"/>
      <c r="E389" s="149"/>
      <c r="F389" s="150"/>
      <c r="G389" s="151"/>
      <c r="H389" s="152"/>
      <c r="I389" s="173"/>
      <c r="J389" s="152"/>
      <c r="K389" s="173"/>
      <c r="L389" s="182"/>
      <c r="M389" s="153"/>
      <c r="N389" s="153"/>
      <c r="O389" s="149"/>
      <c r="P389" s="166"/>
      <c r="Q389" s="154"/>
      <c r="R389" s="131" t="str">
        <f>IF(H389="Standalone","Standalone",IF(IFERROR(VLOOKUP(S389,'3-Paired Controllers &amp; Devices'!$A:$C,3,FALSE),"Error")&lt;&gt;"","No","Yes"))</f>
        <v>No</v>
      </c>
      <c r="S389" s="132" t="str">
        <f t="shared" si="11"/>
        <v/>
      </c>
    </row>
    <row r="390" spans="1:19" s="155" customFormat="1" x14ac:dyDescent="0.25">
      <c r="A390" s="147" t="str">
        <f t="shared" ca="1" si="10"/>
        <v/>
      </c>
      <c r="B390" s="173"/>
      <c r="C390" s="185"/>
      <c r="D390" s="148"/>
      <c r="E390" s="149"/>
      <c r="F390" s="150"/>
      <c r="G390" s="151"/>
      <c r="H390" s="152"/>
      <c r="I390" s="173"/>
      <c r="J390" s="152"/>
      <c r="K390" s="173"/>
      <c r="L390" s="182"/>
      <c r="M390" s="153"/>
      <c r="N390" s="153"/>
      <c r="O390" s="149"/>
      <c r="P390" s="166"/>
      <c r="Q390" s="154"/>
      <c r="R390" s="131" t="str">
        <f>IF(H390="Standalone","Standalone",IF(IFERROR(VLOOKUP(S390,'3-Paired Controllers &amp; Devices'!$A:$C,3,FALSE),"Error")&lt;&gt;"","No","Yes"))</f>
        <v>No</v>
      </c>
      <c r="S390" s="132" t="str">
        <f t="shared" si="11"/>
        <v/>
      </c>
    </row>
    <row r="391" spans="1:19" s="155" customFormat="1" x14ac:dyDescent="0.25">
      <c r="A391" s="147" t="str">
        <f t="shared" ca="1" si="10"/>
        <v/>
      </c>
      <c r="B391" s="173"/>
      <c r="C391" s="185"/>
      <c r="D391" s="148"/>
      <c r="E391" s="149"/>
      <c r="F391" s="150"/>
      <c r="G391" s="151"/>
      <c r="H391" s="152"/>
      <c r="I391" s="173"/>
      <c r="J391" s="152"/>
      <c r="K391" s="173"/>
      <c r="L391" s="182"/>
      <c r="M391" s="153"/>
      <c r="N391" s="153"/>
      <c r="O391" s="149"/>
      <c r="P391" s="166"/>
      <c r="Q391" s="154"/>
      <c r="R391" s="131" t="str">
        <f>IF(H391="Standalone","Standalone",IF(IFERROR(VLOOKUP(S391,'3-Paired Controllers &amp; Devices'!$A:$C,3,FALSE),"Error")&lt;&gt;"","No","Yes"))</f>
        <v>No</v>
      </c>
      <c r="S391" s="132" t="str">
        <f t="shared" si="11"/>
        <v/>
      </c>
    </row>
    <row r="392" spans="1:19" s="155" customFormat="1" x14ac:dyDescent="0.25">
      <c r="A392" s="147" t="str">
        <f t="shared" ca="1" si="10"/>
        <v/>
      </c>
      <c r="B392" s="173"/>
      <c r="C392" s="185"/>
      <c r="D392" s="148"/>
      <c r="E392" s="149"/>
      <c r="F392" s="150"/>
      <c r="G392" s="151"/>
      <c r="H392" s="152"/>
      <c r="I392" s="173"/>
      <c r="J392" s="152"/>
      <c r="K392" s="173"/>
      <c r="L392" s="182"/>
      <c r="M392" s="153"/>
      <c r="N392" s="153"/>
      <c r="O392" s="149"/>
      <c r="P392" s="166"/>
      <c r="Q392" s="154"/>
      <c r="R392" s="131" t="str">
        <f>IF(H392="Standalone","Standalone",IF(IFERROR(VLOOKUP(S392,'3-Paired Controllers &amp; Devices'!$A:$C,3,FALSE),"Error")&lt;&gt;"","No","Yes"))</f>
        <v>No</v>
      </c>
      <c r="S392" s="132" t="str">
        <f t="shared" si="11"/>
        <v/>
      </c>
    </row>
    <row r="393" spans="1:19" s="155" customFormat="1" x14ac:dyDescent="0.25">
      <c r="A393" s="147" t="str">
        <f t="shared" ref="A393:A456" ca="1" si="12">IF(COUNTA(B393:Q393)=0,"",IF(TRIM(B393)="","Missing " &amp; B$8 &amp; " (col. B)",IF(LEN(TRIM(C393))&lt;&gt;18,"Invalid " &amp; C$8 &amp; " (col. C)",IF(AND(LEN(E393)=18,D393=""),"Missing " &amp; D$8 &amp; " (col. D)",IF(AND(OR(TRIM(D393)&lt;&gt;"",TRIM(E393)&lt;&gt;""),LEN(TRIM(E393))&lt;&gt;18),"Invalid " &amp; E$8 &amp; " (col. E)",IF(TRIM(F393)="","Missing " &amp; F$8 &amp; " (col. F)",IF(OR(G393&lt;DATEVALUE("1/1/2006"),G393&gt;TODAY()+60),"Invalid " &amp; G$8 &amp; " (col. G)",IF(LEFT(CELL("format",G393),1)&lt;&gt;"D",G$8&amp;" not in date format",IF(ISNA(VLOOKUP(H393,Lookup_Product_Type,1,FALSE)),"Invalid" &amp; H$8 &amp; " (col. H)",IF(TRIM(I393)="","Missing " &amp; I$8 &amp; " (col. I)",IF(ISNA(VLOOKUP(J393,Lookup_Yes_No,1,FALSE)),"Invalid value for " &amp; J$8 &amp; " (col. J)",IF(TRIM(L393)="","Missing " &amp; L$8 &amp; " (col. L)",IF(M393&lt;=0,"Invalid " &amp; M$8 &amp; " (col. M)",IF(OR(AND(H393="Standalone",N393&lt;=0),AND(H393&lt;&gt;"Standalone",N393&lt;&gt;"")),"Invalid " &amp; N$8 &amp;" (col. N)",IF(ISNA(VLOOKUP(O393,Lookup_Connection_Type,1,FALSE)),"Invalid value for " &amp; O$8 &amp; " (col. O)",IF(MOD(LEN(SUBSTITUTE(SUBSTITUTE(SUBSTITUTE(SUBSTITUTE(P393,",","")," ",""),";",""),CHAR(10),"")),12)&lt;&gt;0,"Invalid " &amp; P$8 &amp; " (col. P)",IF(AND(H393&lt;&gt;"Standalone",R393&lt;&gt;"Yes"),"Missing Base Controller  (see tabs 2 &amp; 3)","Complete")))))))))))))))))</f>
        <v/>
      </c>
      <c r="B393" s="173"/>
      <c r="C393" s="185"/>
      <c r="D393" s="148"/>
      <c r="E393" s="149"/>
      <c r="F393" s="150"/>
      <c r="G393" s="151"/>
      <c r="H393" s="152"/>
      <c r="I393" s="173"/>
      <c r="J393" s="152"/>
      <c r="K393" s="173"/>
      <c r="L393" s="182"/>
      <c r="M393" s="153"/>
      <c r="N393" s="153"/>
      <c r="O393" s="149"/>
      <c r="P393" s="166"/>
      <c r="Q393" s="154"/>
      <c r="R393" s="131" t="str">
        <f>IF(H393="Standalone","Standalone",IF(IFERROR(VLOOKUP(S393,'3-Paired Controllers &amp; Devices'!$A:$C,3,FALSE),"Error")&lt;&gt;"","No","Yes"))</f>
        <v>No</v>
      </c>
      <c r="S393" s="132" t="str">
        <f t="shared" si="11"/>
        <v/>
      </c>
    </row>
    <row r="394" spans="1:19" s="155" customFormat="1" x14ac:dyDescent="0.25">
      <c r="A394" s="147" t="str">
        <f t="shared" ca="1" si="12"/>
        <v/>
      </c>
      <c r="B394" s="173"/>
      <c r="C394" s="185"/>
      <c r="D394" s="148"/>
      <c r="E394" s="149"/>
      <c r="F394" s="150"/>
      <c r="G394" s="151"/>
      <c r="H394" s="152"/>
      <c r="I394" s="173"/>
      <c r="J394" s="152"/>
      <c r="K394" s="173"/>
      <c r="L394" s="182"/>
      <c r="M394" s="153"/>
      <c r="N394" s="153"/>
      <c r="O394" s="149"/>
      <c r="P394" s="166"/>
      <c r="Q394" s="154"/>
      <c r="R394" s="131" t="str">
        <f>IF(H394="Standalone","Standalone",IF(IFERROR(VLOOKUP(S394,'3-Paired Controllers &amp; Devices'!$A:$C,3,FALSE),"Error")&lt;&gt;"","No","Yes"))</f>
        <v>No</v>
      </c>
      <c r="S394" s="132" t="str">
        <f t="shared" ref="S394:S457" si="13">IF(H394="Standalone","N/A",I394&amp;IF(LEN(K394)&gt;0,", "&amp;K394,"")&amp;IF(LEN(L394)&gt;0,", "&amp;L394,""))</f>
        <v/>
      </c>
    </row>
    <row r="395" spans="1:19" s="155" customFormat="1" x14ac:dyDescent="0.25">
      <c r="A395" s="147" t="str">
        <f t="shared" ca="1" si="12"/>
        <v/>
      </c>
      <c r="B395" s="173"/>
      <c r="C395" s="185"/>
      <c r="D395" s="148"/>
      <c r="E395" s="149"/>
      <c r="F395" s="150"/>
      <c r="G395" s="151"/>
      <c r="H395" s="152"/>
      <c r="I395" s="173"/>
      <c r="J395" s="152"/>
      <c r="K395" s="173"/>
      <c r="L395" s="182"/>
      <c r="M395" s="153"/>
      <c r="N395" s="153"/>
      <c r="O395" s="149"/>
      <c r="P395" s="166"/>
      <c r="Q395" s="154"/>
      <c r="R395" s="131" t="str">
        <f>IF(H395="Standalone","Standalone",IF(IFERROR(VLOOKUP(S395,'3-Paired Controllers &amp; Devices'!$A:$C,3,FALSE),"Error")&lt;&gt;"","No","Yes"))</f>
        <v>No</v>
      </c>
      <c r="S395" s="132" t="str">
        <f t="shared" si="13"/>
        <v/>
      </c>
    </row>
    <row r="396" spans="1:19" s="155" customFormat="1" x14ac:dyDescent="0.25">
      <c r="A396" s="147" t="str">
        <f t="shared" ca="1" si="12"/>
        <v/>
      </c>
      <c r="B396" s="173"/>
      <c r="C396" s="185"/>
      <c r="D396" s="148"/>
      <c r="E396" s="149"/>
      <c r="F396" s="150"/>
      <c r="G396" s="151"/>
      <c r="H396" s="152"/>
      <c r="I396" s="173"/>
      <c r="J396" s="152"/>
      <c r="K396" s="173"/>
      <c r="L396" s="182"/>
      <c r="M396" s="153"/>
      <c r="N396" s="153"/>
      <c r="O396" s="149"/>
      <c r="P396" s="166"/>
      <c r="Q396" s="154"/>
      <c r="R396" s="131" t="str">
        <f>IF(H396="Standalone","Standalone",IF(IFERROR(VLOOKUP(S396,'3-Paired Controllers &amp; Devices'!$A:$C,3,FALSE),"Error")&lt;&gt;"","No","Yes"))</f>
        <v>No</v>
      </c>
      <c r="S396" s="132" t="str">
        <f t="shared" si="13"/>
        <v/>
      </c>
    </row>
    <row r="397" spans="1:19" s="155" customFormat="1" x14ac:dyDescent="0.25">
      <c r="A397" s="147" t="str">
        <f t="shared" ca="1" si="12"/>
        <v/>
      </c>
      <c r="B397" s="173"/>
      <c r="C397" s="185"/>
      <c r="D397" s="148"/>
      <c r="E397" s="149"/>
      <c r="F397" s="150"/>
      <c r="G397" s="151"/>
      <c r="H397" s="152"/>
      <c r="I397" s="173"/>
      <c r="J397" s="152"/>
      <c r="K397" s="173"/>
      <c r="L397" s="182"/>
      <c r="M397" s="153"/>
      <c r="N397" s="153"/>
      <c r="O397" s="149"/>
      <c r="P397" s="166"/>
      <c r="Q397" s="154"/>
      <c r="R397" s="131" t="str">
        <f>IF(H397="Standalone","Standalone",IF(IFERROR(VLOOKUP(S397,'3-Paired Controllers &amp; Devices'!$A:$C,3,FALSE),"Error")&lt;&gt;"","No","Yes"))</f>
        <v>No</v>
      </c>
      <c r="S397" s="132" t="str">
        <f t="shared" si="13"/>
        <v/>
      </c>
    </row>
    <row r="398" spans="1:19" s="155" customFormat="1" x14ac:dyDescent="0.25">
      <c r="A398" s="147" t="str">
        <f t="shared" ca="1" si="12"/>
        <v/>
      </c>
      <c r="B398" s="173"/>
      <c r="C398" s="185"/>
      <c r="D398" s="148"/>
      <c r="E398" s="149"/>
      <c r="F398" s="150"/>
      <c r="G398" s="151"/>
      <c r="H398" s="152"/>
      <c r="I398" s="173"/>
      <c r="J398" s="152"/>
      <c r="K398" s="173"/>
      <c r="L398" s="182"/>
      <c r="M398" s="153"/>
      <c r="N398" s="153"/>
      <c r="O398" s="149"/>
      <c r="P398" s="166"/>
      <c r="Q398" s="154"/>
      <c r="R398" s="131" t="str">
        <f>IF(H398="Standalone","Standalone",IF(IFERROR(VLOOKUP(S398,'3-Paired Controllers &amp; Devices'!$A:$C,3,FALSE),"Error")&lt;&gt;"","No","Yes"))</f>
        <v>No</v>
      </c>
      <c r="S398" s="132" t="str">
        <f t="shared" si="13"/>
        <v/>
      </c>
    </row>
    <row r="399" spans="1:19" s="155" customFormat="1" x14ac:dyDescent="0.25">
      <c r="A399" s="147" t="str">
        <f t="shared" ca="1" si="12"/>
        <v/>
      </c>
      <c r="B399" s="173"/>
      <c r="C399" s="185"/>
      <c r="D399" s="148"/>
      <c r="E399" s="149"/>
      <c r="F399" s="150"/>
      <c r="G399" s="151"/>
      <c r="H399" s="152"/>
      <c r="I399" s="173"/>
      <c r="J399" s="152"/>
      <c r="K399" s="173"/>
      <c r="L399" s="182"/>
      <c r="M399" s="153"/>
      <c r="N399" s="153"/>
      <c r="O399" s="149"/>
      <c r="P399" s="166"/>
      <c r="Q399" s="154"/>
      <c r="R399" s="131" t="str">
        <f>IF(H399="Standalone","Standalone",IF(IFERROR(VLOOKUP(S399,'3-Paired Controllers &amp; Devices'!$A:$C,3,FALSE),"Error")&lt;&gt;"","No","Yes"))</f>
        <v>No</v>
      </c>
      <c r="S399" s="132" t="str">
        <f t="shared" si="13"/>
        <v/>
      </c>
    </row>
    <row r="400" spans="1:19" s="155" customFormat="1" x14ac:dyDescent="0.25">
      <c r="A400" s="147" t="str">
        <f t="shared" ca="1" si="12"/>
        <v/>
      </c>
      <c r="B400" s="173"/>
      <c r="C400" s="185"/>
      <c r="D400" s="148"/>
      <c r="E400" s="149"/>
      <c r="F400" s="150"/>
      <c r="G400" s="151"/>
      <c r="H400" s="152"/>
      <c r="I400" s="173"/>
      <c r="J400" s="152"/>
      <c r="K400" s="173"/>
      <c r="L400" s="182"/>
      <c r="M400" s="153"/>
      <c r="N400" s="153"/>
      <c r="O400" s="149"/>
      <c r="P400" s="166"/>
      <c r="Q400" s="154"/>
      <c r="R400" s="131" t="str">
        <f>IF(H400="Standalone","Standalone",IF(IFERROR(VLOOKUP(S400,'3-Paired Controllers &amp; Devices'!$A:$C,3,FALSE),"Error")&lt;&gt;"","No","Yes"))</f>
        <v>No</v>
      </c>
      <c r="S400" s="132" t="str">
        <f t="shared" si="13"/>
        <v/>
      </c>
    </row>
    <row r="401" spans="1:19" s="155" customFormat="1" x14ac:dyDescent="0.25">
      <c r="A401" s="147" t="str">
        <f t="shared" ca="1" si="12"/>
        <v/>
      </c>
      <c r="B401" s="173"/>
      <c r="C401" s="185"/>
      <c r="D401" s="148"/>
      <c r="E401" s="149"/>
      <c r="F401" s="150"/>
      <c r="G401" s="151"/>
      <c r="H401" s="152"/>
      <c r="I401" s="173"/>
      <c r="J401" s="152"/>
      <c r="K401" s="173"/>
      <c r="L401" s="182"/>
      <c r="M401" s="153"/>
      <c r="N401" s="153"/>
      <c r="O401" s="149"/>
      <c r="P401" s="166"/>
      <c r="Q401" s="154"/>
      <c r="R401" s="131" t="str">
        <f>IF(H401="Standalone","Standalone",IF(IFERROR(VLOOKUP(S401,'3-Paired Controllers &amp; Devices'!$A:$C,3,FALSE),"Error")&lt;&gt;"","No","Yes"))</f>
        <v>No</v>
      </c>
      <c r="S401" s="132" t="str">
        <f t="shared" si="13"/>
        <v/>
      </c>
    </row>
    <row r="402" spans="1:19" s="155" customFormat="1" x14ac:dyDescent="0.25">
      <c r="A402" s="147" t="str">
        <f t="shared" ca="1" si="12"/>
        <v/>
      </c>
      <c r="B402" s="173"/>
      <c r="C402" s="185"/>
      <c r="D402" s="148"/>
      <c r="E402" s="149"/>
      <c r="F402" s="150"/>
      <c r="G402" s="151"/>
      <c r="H402" s="152"/>
      <c r="I402" s="173"/>
      <c r="J402" s="152"/>
      <c r="K402" s="173"/>
      <c r="L402" s="182"/>
      <c r="M402" s="153"/>
      <c r="N402" s="153"/>
      <c r="O402" s="149"/>
      <c r="P402" s="166"/>
      <c r="Q402" s="154"/>
      <c r="R402" s="131" t="str">
        <f>IF(H402="Standalone","Standalone",IF(IFERROR(VLOOKUP(S402,'3-Paired Controllers &amp; Devices'!$A:$C,3,FALSE),"Error")&lt;&gt;"","No","Yes"))</f>
        <v>No</v>
      </c>
      <c r="S402" s="132" t="str">
        <f t="shared" si="13"/>
        <v/>
      </c>
    </row>
    <row r="403" spans="1:19" s="155" customFormat="1" x14ac:dyDescent="0.25">
      <c r="A403" s="147" t="str">
        <f t="shared" ca="1" si="12"/>
        <v/>
      </c>
      <c r="B403" s="173"/>
      <c r="C403" s="185"/>
      <c r="D403" s="148"/>
      <c r="E403" s="149"/>
      <c r="F403" s="150"/>
      <c r="G403" s="151"/>
      <c r="H403" s="152"/>
      <c r="I403" s="173"/>
      <c r="J403" s="152"/>
      <c r="K403" s="173"/>
      <c r="L403" s="182"/>
      <c r="M403" s="153"/>
      <c r="N403" s="153"/>
      <c r="O403" s="149"/>
      <c r="P403" s="166"/>
      <c r="Q403" s="154"/>
      <c r="R403" s="131" t="str">
        <f>IF(H403="Standalone","Standalone",IF(IFERROR(VLOOKUP(S403,'3-Paired Controllers &amp; Devices'!$A:$C,3,FALSE),"Error")&lt;&gt;"","No","Yes"))</f>
        <v>No</v>
      </c>
      <c r="S403" s="132" t="str">
        <f t="shared" si="13"/>
        <v/>
      </c>
    </row>
    <row r="404" spans="1:19" s="155" customFormat="1" x14ac:dyDescent="0.25">
      <c r="A404" s="147" t="str">
        <f t="shared" ca="1" si="12"/>
        <v/>
      </c>
      <c r="B404" s="173"/>
      <c r="C404" s="185"/>
      <c r="D404" s="148"/>
      <c r="E404" s="149"/>
      <c r="F404" s="150"/>
      <c r="G404" s="151"/>
      <c r="H404" s="152"/>
      <c r="I404" s="173"/>
      <c r="J404" s="152"/>
      <c r="K404" s="173"/>
      <c r="L404" s="182"/>
      <c r="M404" s="153"/>
      <c r="N404" s="153"/>
      <c r="O404" s="149"/>
      <c r="P404" s="166"/>
      <c r="Q404" s="154"/>
      <c r="R404" s="131" t="str">
        <f>IF(H404="Standalone","Standalone",IF(IFERROR(VLOOKUP(S404,'3-Paired Controllers &amp; Devices'!$A:$C,3,FALSE),"Error")&lt;&gt;"","No","Yes"))</f>
        <v>No</v>
      </c>
      <c r="S404" s="132" t="str">
        <f t="shared" si="13"/>
        <v/>
      </c>
    </row>
    <row r="405" spans="1:19" s="155" customFormat="1" x14ac:dyDescent="0.25">
      <c r="A405" s="147" t="str">
        <f t="shared" ca="1" si="12"/>
        <v/>
      </c>
      <c r="B405" s="173"/>
      <c r="C405" s="185"/>
      <c r="D405" s="148"/>
      <c r="E405" s="149"/>
      <c r="F405" s="150"/>
      <c r="G405" s="151"/>
      <c r="H405" s="152"/>
      <c r="I405" s="173"/>
      <c r="J405" s="152"/>
      <c r="K405" s="173"/>
      <c r="L405" s="182"/>
      <c r="M405" s="153"/>
      <c r="N405" s="153"/>
      <c r="O405" s="149"/>
      <c r="P405" s="166"/>
      <c r="Q405" s="154"/>
      <c r="R405" s="131" t="str">
        <f>IF(H405="Standalone","Standalone",IF(IFERROR(VLOOKUP(S405,'3-Paired Controllers &amp; Devices'!$A:$C,3,FALSE),"Error")&lt;&gt;"","No","Yes"))</f>
        <v>No</v>
      </c>
      <c r="S405" s="132" t="str">
        <f t="shared" si="13"/>
        <v/>
      </c>
    </row>
    <row r="406" spans="1:19" s="155" customFormat="1" x14ac:dyDescent="0.25">
      <c r="A406" s="147" t="str">
        <f t="shared" ca="1" si="12"/>
        <v/>
      </c>
      <c r="B406" s="173"/>
      <c r="C406" s="185"/>
      <c r="D406" s="148"/>
      <c r="E406" s="149"/>
      <c r="F406" s="150"/>
      <c r="G406" s="151"/>
      <c r="H406" s="152"/>
      <c r="I406" s="173"/>
      <c r="J406" s="152"/>
      <c r="K406" s="173"/>
      <c r="L406" s="182"/>
      <c r="M406" s="153"/>
      <c r="N406" s="153"/>
      <c r="O406" s="149"/>
      <c r="P406" s="166"/>
      <c r="Q406" s="154"/>
      <c r="R406" s="131" t="str">
        <f>IF(H406="Standalone","Standalone",IF(IFERROR(VLOOKUP(S406,'3-Paired Controllers &amp; Devices'!$A:$C,3,FALSE),"Error")&lt;&gt;"","No","Yes"))</f>
        <v>No</v>
      </c>
      <c r="S406" s="132" t="str">
        <f t="shared" si="13"/>
        <v/>
      </c>
    </row>
    <row r="407" spans="1:19" s="155" customFormat="1" x14ac:dyDescent="0.25">
      <c r="A407" s="147" t="str">
        <f t="shared" ca="1" si="12"/>
        <v/>
      </c>
      <c r="B407" s="173"/>
      <c r="C407" s="185"/>
      <c r="D407" s="148"/>
      <c r="E407" s="149"/>
      <c r="F407" s="150"/>
      <c r="G407" s="151"/>
      <c r="H407" s="152"/>
      <c r="I407" s="173"/>
      <c r="J407" s="152"/>
      <c r="K407" s="173"/>
      <c r="L407" s="182"/>
      <c r="M407" s="153"/>
      <c r="N407" s="153"/>
      <c r="O407" s="149"/>
      <c r="P407" s="166"/>
      <c r="Q407" s="154"/>
      <c r="R407" s="131" t="str">
        <f>IF(H407="Standalone","Standalone",IF(IFERROR(VLOOKUP(S407,'3-Paired Controllers &amp; Devices'!$A:$C,3,FALSE),"Error")&lt;&gt;"","No","Yes"))</f>
        <v>No</v>
      </c>
      <c r="S407" s="132" t="str">
        <f t="shared" si="13"/>
        <v/>
      </c>
    </row>
    <row r="408" spans="1:19" s="155" customFormat="1" x14ac:dyDescent="0.25">
      <c r="A408" s="147" t="str">
        <f t="shared" ca="1" si="12"/>
        <v/>
      </c>
      <c r="B408" s="173"/>
      <c r="C408" s="185"/>
      <c r="D408" s="148"/>
      <c r="E408" s="149"/>
      <c r="F408" s="150"/>
      <c r="G408" s="151"/>
      <c r="H408" s="152"/>
      <c r="I408" s="173"/>
      <c r="J408" s="152"/>
      <c r="K408" s="173"/>
      <c r="L408" s="182"/>
      <c r="M408" s="153"/>
      <c r="N408" s="153"/>
      <c r="O408" s="149"/>
      <c r="P408" s="166"/>
      <c r="Q408" s="154"/>
      <c r="R408" s="131" t="str">
        <f>IF(H408="Standalone","Standalone",IF(IFERROR(VLOOKUP(S408,'3-Paired Controllers &amp; Devices'!$A:$C,3,FALSE),"Error")&lt;&gt;"","No","Yes"))</f>
        <v>No</v>
      </c>
      <c r="S408" s="132" t="str">
        <f t="shared" si="13"/>
        <v/>
      </c>
    </row>
    <row r="409" spans="1:19" s="155" customFormat="1" x14ac:dyDescent="0.25">
      <c r="A409" s="147" t="str">
        <f t="shared" ca="1" si="12"/>
        <v/>
      </c>
      <c r="B409" s="173"/>
      <c r="C409" s="185"/>
      <c r="D409" s="148"/>
      <c r="E409" s="149"/>
      <c r="F409" s="150"/>
      <c r="G409" s="151"/>
      <c r="H409" s="152"/>
      <c r="I409" s="173"/>
      <c r="J409" s="152"/>
      <c r="K409" s="173"/>
      <c r="L409" s="182"/>
      <c r="M409" s="153"/>
      <c r="N409" s="153"/>
      <c r="O409" s="149"/>
      <c r="P409" s="166"/>
      <c r="Q409" s="154"/>
      <c r="R409" s="131" t="str">
        <f>IF(H409="Standalone","Standalone",IF(IFERROR(VLOOKUP(S409,'3-Paired Controllers &amp; Devices'!$A:$C,3,FALSE),"Error")&lt;&gt;"","No","Yes"))</f>
        <v>No</v>
      </c>
      <c r="S409" s="132" t="str">
        <f t="shared" si="13"/>
        <v/>
      </c>
    </row>
    <row r="410" spans="1:19" s="155" customFormat="1" x14ac:dyDescent="0.25">
      <c r="A410" s="147" t="str">
        <f t="shared" ca="1" si="12"/>
        <v/>
      </c>
      <c r="B410" s="173"/>
      <c r="C410" s="185"/>
      <c r="D410" s="148"/>
      <c r="E410" s="149"/>
      <c r="F410" s="150"/>
      <c r="G410" s="151"/>
      <c r="H410" s="152"/>
      <c r="I410" s="173"/>
      <c r="J410" s="152"/>
      <c r="K410" s="173"/>
      <c r="L410" s="182"/>
      <c r="M410" s="153"/>
      <c r="N410" s="153"/>
      <c r="O410" s="149"/>
      <c r="P410" s="166"/>
      <c r="Q410" s="154"/>
      <c r="R410" s="131" t="str">
        <f>IF(H410="Standalone","Standalone",IF(IFERROR(VLOOKUP(S410,'3-Paired Controllers &amp; Devices'!$A:$C,3,FALSE),"Error")&lt;&gt;"","No","Yes"))</f>
        <v>No</v>
      </c>
      <c r="S410" s="132" t="str">
        <f t="shared" si="13"/>
        <v/>
      </c>
    </row>
    <row r="411" spans="1:19" s="155" customFormat="1" x14ac:dyDescent="0.25">
      <c r="A411" s="147" t="str">
        <f t="shared" ca="1" si="12"/>
        <v/>
      </c>
      <c r="B411" s="173"/>
      <c r="C411" s="185"/>
      <c r="D411" s="148"/>
      <c r="E411" s="149"/>
      <c r="F411" s="150"/>
      <c r="G411" s="151"/>
      <c r="H411" s="152"/>
      <c r="I411" s="173"/>
      <c r="J411" s="152"/>
      <c r="K411" s="173"/>
      <c r="L411" s="182"/>
      <c r="M411" s="153"/>
      <c r="N411" s="153"/>
      <c r="O411" s="149"/>
      <c r="P411" s="166"/>
      <c r="Q411" s="154"/>
      <c r="R411" s="131" t="str">
        <f>IF(H411="Standalone","Standalone",IF(IFERROR(VLOOKUP(S411,'3-Paired Controllers &amp; Devices'!$A:$C,3,FALSE),"Error")&lt;&gt;"","No","Yes"))</f>
        <v>No</v>
      </c>
      <c r="S411" s="132" t="str">
        <f t="shared" si="13"/>
        <v/>
      </c>
    </row>
    <row r="412" spans="1:19" s="155" customFormat="1" x14ac:dyDescent="0.25">
      <c r="A412" s="147" t="str">
        <f t="shared" ca="1" si="12"/>
        <v/>
      </c>
      <c r="B412" s="173"/>
      <c r="C412" s="185"/>
      <c r="D412" s="148"/>
      <c r="E412" s="149"/>
      <c r="F412" s="150"/>
      <c r="G412" s="151"/>
      <c r="H412" s="152"/>
      <c r="I412" s="173"/>
      <c r="J412" s="152"/>
      <c r="K412" s="173"/>
      <c r="L412" s="182"/>
      <c r="M412" s="153"/>
      <c r="N412" s="153"/>
      <c r="O412" s="149"/>
      <c r="P412" s="166"/>
      <c r="Q412" s="154"/>
      <c r="R412" s="131" t="str">
        <f>IF(H412="Standalone","Standalone",IF(IFERROR(VLOOKUP(S412,'3-Paired Controllers &amp; Devices'!$A:$C,3,FALSE),"Error")&lt;&gt;"","No","Yes"))</f>
        <v>No</v>
      </c>
      <c r="S412" s="132" t="str">
        <f t="shared" si="13"/>
        <v/>
      </c>
    </row>
    <row r="413" spans="1:19" s="155" customFormat="1" x14ac:dyDescent="0.25">
      <c r="A413" s="147" t="str">
        <f t="shared" ca="1" si="12"/>
        <v/>
      </c>
      <c r="B413" s="173"/>
      <c r="C413" s="185"/>
      <c r="D413" s="148"/>
      <c r="E413" s="149"/>
      <c r="F413" s="150"/>
      <c r="G413" s="151"/>
      <c r="H413" s="152"/>
      <c r="I413" s="173"/>
      <c r="J413" s="152"/>
      <c r="K413" s="173"/>
      <c r="L413" s="182"/>
      <c r="M413" s="153"/>
      <c r="N413" s="153"/>
      <c r="O413" s="149"/>
      <c r="P413" s="166"/>
      <c r="Q413" s="154"/>
      <c r="R413" s="131" t="str">
        <f>IF(H413="Standalone","Standalone",IF(IFERROR(VLOOKUP(S413,'3-Paired Controllers &amp; Devices'!$A:$C,3,FALSE),"Error")&lt;&gt;"","No","Yes"))</f>
        <v>No</v>
      </c>
      <c r="S413" s="132" t="str">
        <f t="shared" si="13"/>
        <v/>
      </c>
    </row>
    <row r="414" spans="1:19" s="155" customFormat="1" x14ac:dyDescent="0.25">
      <c r="A414" s="147" t="str">
        <f t="shared" ca="1" si="12"/>
        <v/>
      </c>
      <c r="B414" s="173"/>
      <c r="C414" s="185"/>
      <c r="D414" s="148"/>
      <c r="E414" s="149"/>
      <c r="F414" s="150"/>
      <c r="G414" s="151"/>
      <c r="H414" s="152"/>
      <c r="I414" s="173"/>
      <c r="J414" s="152"/>
      <c r="K414" s="173"/>
      <c r="L414" s="182"/>
      <c r="M414" s="153"/>
      <c r="N414" s="153"/>
      <c r="O414" s="149"/>
      <c r="P414" s="166"/>
      <c r="Q414" s="154"/>
      <c r="R414" s="131" t="str">
        <f>IF(H414="Standalone","Standalone",IF(IFERROR(VLOOKUP(S414,'3-Paired Controllers &amp; Devices'!$A:$C,3,FALSE),"Error")&lt;&gt;"","No","Yes"))</f>
        <v>No</v>
      </c>
      <c r="S414" s="132" t="str">
        <f t="shared" si="13"/>
        <v/>
      </c>
    </row>
    <row r="415" spans="1:19" s="155" customFormat="1" x14ac:dyDescent="0.25">
      <c r="A415" s="147" t="str">
        <f t="shared" ca="1" si="12"/>
        <v/>
      </c>
      <c r="B415" s="173"/>
      <c r="C415" s="185"/>
      <c r="D415" s="148"/>
      <c r="E415" s="149"/>
      <c r="F415" s="150"/>
      <c r="G415" s="151"/>
      <c r="H415" s="152"/>
      <c r="I415" s="173"/>
      <c r="J415" s="152"/>
      <c r="K415" s="173"/>
      <c r="L415" s="182"/>
      <c r="M415" s="153"/>
      <c r="N415" s="153"/>
      <c r="O415" s="149"/>
      <c r="P415" s="166"/>
      <c r="Q415" s="154"/>
      <c r="R415" s="131" t="str">
        <f>IF(H415="Standalone","Standalone",IF(IFERROR(VLOOKUP(S415,'3-Paired Controllers &amp; Devices'!$A:$C,3,FALSE),"Error")&lt;&gt;"","No","Yes"))</f>
        <v>No</v>
      </c>
      <c r="S415" s="132" t="str">
        <f t="shared" si="13"/>
        <v/>
      </c>
    </row>
    <row r="416" spans="1:19" s="155" customFormat="1" x14ac:dyDescent="0.25">
      <c r="A416" s="147" t="str">
        <f t="shared" ca="1" si="12"/>
        <v/>
      </c>
      <c r="B416" s="173"/>
      <c r="C416" s="185"/>
      <c r="D416" s="148"/>
      <c r="E416" s="149"/>
      <c r="F416" s="150"/>
      <c r="G416" s="151"/>
      <c r="H416" s="152"/>
      <c r="I416" s="173"/>
      <c r="J416" s="152"/>
      <c r="K416" s="173"/>
      <c r="L416" s="182"/>
      <c r="M416" s="153"/>
      <c r="N416" s="153"/>
      <c r="O416" s="149"/>
      <c r="P416" s="166"/>
      <c r="Q416" s="154"/>
      <c r="R416" s="131" t="str">
        <f>IF(H416="Standalone","Standalone",IF(IFERROR(VLOOKUP(S416,'3-Paired Controllers &amp; Devices'!$A:$C,3,FALSE),"Error")&lt;&gt;"","No","Yes"))</f>
        <v>No</v>
      </c>
      <c r="S416" s="132" t="str">
        <f t="shared" si="13"/>
        <v/>
      </c>
    </row>
    <row r="417" spans="1:19" s="155" customFormat="1" x14ac:dyDescent="0.25">
      <c r="A417" s="147" t="str">
        <f t="shared" ca="1" si="12"/>
        <v/>
      </c>
      <c r="B417" s="173"/>
      <c r="C417" s="185"/>
      <c r="D417" s="148"/>
      <c r="E417" s="149"/>
      <c r="F417" s="150"/>
      <c r="G417" s="151"/>
      <c r="H417" s="152"/>
      <c r="I417" s="173"/>
      <c r="J417" s="152"/>
      <c r="K417" s="173"/>
      <c r="L417" s="182"/>
      <c r="M417" s="153"/>
      <c r="N417" s="153"/>
      <c r="O417" s="149"/>
      <c r="P417" s="166"/>
      <c r="Q417" s="154"/>
      <c r="R417" s="131" t="str">
        <f>IF(H417="Standalone","Standalone",IF(IFERROR(VLOOKUP(S417,'3-Paired Controllers &amp; Devices'!$A:$C,3,FALSE),"Error")&lt;&gt;"","No","Yes"))</f>
        <v>No</v>
      </c>
      <c r="S417" s="132" t="str">
        <f t="shared" si="13"/>
        <v/>
      </c>
    </row>
    <row r="418" spans="1:19" s="155" customFormat="1" x14ac:dyDescent="0.25">
      <c r="A418" s="147" t="str">
        <f t="shared" ca="1" si="12"/>
        <v/>
      </c>
      <c r="B418" s="173"/>
      <c r="C418" s="185"/>
      <c r="D418" s="148"/>
      <c r="E418" s="149"/>
      <c r="F418" s="150"/>
      <c r="G418" s="151"/>
      <c r="H418" s="152"/>
      <c r="I418" s="173"/>
      <c r="J418" s="152"/>
      <c r="K418" s="173"/>
      <c r="L418" s="182"/>
      <c r="M418" s="153"/>
      <c r="N418" s="153"/>
      <c r="O418" s="149"/>
      <c r="P418" s="166"/>
      <c r="Q418" s="154"/>
      <c r="R418" s="131" t="str">
        <f>IF(H418="Standalone","Standalone",IF(IFERROR(VLOOKUP(S418,'3-Paired Controllers &amp; Devices'!$A:$C,3,FALSE),"Error")&lt;&gt;"","No","Yes"))</f>
        <v>No</v>
      </c>
      <c r="S418" s="132" t="str">
        <f t="shared" si="13"/>
        <v/>
      </c>
    </row>
    <row r="419" spans="1:19" s="155" customFormat="1" x14ac:dyDescent="0.25">
      <c r="A419" s="147" t="str">
        <f t="shared" ca="1" si="12"/>
        <v/>
      </c>
      <c r="B419" s="173"/>
      <c r="C419" s="185"/>
      <c r="D419" s="148"/>
      <c r="E419" s="149"/>
      <c r="F419" s="150"/>
      <c r="G419" s="151"/>
      <c r="H419" s="152"/>
      <c r="I419" s="173"/>
      <c r="J419" s="152"/>
      <c r="K419" s="173"/>
      <c r="L419" s="182"/>
      <c r="M419" s="153"/>
      <c r="N419" s="153"/>
      <c r="O419" s="149"/>
      <c r="P419" s="166"/>
      <c r="Q419" s="154"/>
      <c r="R419" s="131" t="str">
        <f>IF(H419="Standalone","Standalone",IF(IFERROR(VLOOKUP(S419,'3-Paired Controllers &amp; Devices'!$A:$C,3,FALSE),"Error")&lt;&gt;"","No","Yes"))</f>
        <v>No</v>
      </c>
      <c r="S419" s="132" t="str">
        <f t="shared" si="13"/>
        <v/>
      </c>
    </row>
    <row r="420" spans="1:19" s="155" customFormat="1" x14ac:dyDescent="0.25">
      <c r="A420" s="147" t="str">
        <f t="shared" ca="1" si="12"/>
        <v/>
      </c>
      <c r="B420" s="173"/>
      <c r="C420" s="185"/>
      <c r="D420" s="148"/>
      <c r="E420" s="149"/>
      <c r="F420" s="150"/>
      <c r="G420" s="151"/>
      <c r="H420" s="152"/>
      <c r="I420" s="173"/>
      <c r="J420" s="152"/>
      <c r="K420" s="173"/>
      <c r="L420" s="182"/>
      <c r="M420" s="153"/>
      <c r="N420" s="153"/>
      <c r="O420" s="149"/>
      <c r="P420" s="166"/>
      <c r="Q420" s="154"/>
      <c r="R420" s="131" t="str">
        <f>IF(H420="Standalone","Standalone",IF(IFERROR(VLOOKUP(S420,'3-Paired Controllers &amp; Devices'!$A:$C,3,FALSE),"Error")&lt;&gt;"","No","Yes"))</f>
        <v>No</v>
      </c>
      <c r="S420" s="132" t="str">
        <f t="shared" si="13"/>
        <v/>
      </c>
    </row>
    <row r="421" spans="1:19" s="155" customFormat="1" x14ac:dyDescent="0.25">
      <c r="A421" s="147" t="str">
        <f t="shared" ca="1" si="12"/>
        <v/>
      </c>
      <c r="B421" s="173"/>
      <c r="C421" s="185"/>
      <c r="D421" s="148"/>
      <c r="E421" s="149"/>
      <c r="F421" s="150"/>
      <c r="G421" s="151"/>
      <c r="H421" s="152"/>
      <c r="I421" s="173"/>
      <c r="J421" s="152"/>
      <c r="K421" s="173"/>
      <c r="L421" s="182"/>
      <c r="M421" s="153"/>
      <c r="N421" s="153"/>
      <c r="O421" s="149"/>
      <c r="P421" s="166"/>
      <c r="Q421" s="154"/>
      <c r="R421" s="131" t="str">
        <f>IF(H421="Standalone","Standalone",IF(IFERROR(VLOOKUP(S421,'3-Paired Controllers &amp; Devices'!$A:$C,3,FALSE),"Error")&lt;&gt;"","No","Yes"))</f>
        <v>No</v>
      </c>
      <c r="S421" s="132" t="str">
        <f t="shared" si="13"/>
        <v/>
      </c>
    </row>
    <row r="422" spans="1:19" s="155" customFormat="1" x14ac:dyDescent="0.25">
      <c r="A422" s="147" t="str">
        <f t="shared" ca="1" si="12"/>
        <v/>
      </c>
      <c r="B422" s="173"/>
      <c r="C422" s="185"/>
      <c r="D422" s="148"/>
      <c r="E422" s="149"/>
      <c r="F422" s="150"/>
      <c r="G422" s="151"/>
      <c r="H422" s="152"/>
      <c r="I422" s="173"/>
      <c r="J422" s="152"/>
      <c r="K422" s="173"/>
      <c r="L422" s="182"/>
      <c r="M422" s="153"/>
      <c r="N422" s="153"/>
      <c r="O422" s="149"/>
      <c r="P422" s="166"/>
      <c r="Q422" s="154"/>
      <c r="R422" s="131" t="str">
        <f>IF(H422="Standalone","Standalone",IF(IFERROR(VLOOKUP(S422,'3-Paired Controllers &amp; Devices'!$A:$C,3,FALSE),"Error")&lt;&gt;"","No","Yes"))</f>
        <v>No</v>
      </c>
      <c r="S422" s="132" t="str">
        <f t="shared" si="13"/>
        <v/>
      </c>
    </row>
    <row r="423" spans="1:19" s="155" customFormat="1" x14ac:dyDescent="0.25">
      <c r="A423" s="147" t="str">
        <f t="shared" ca="1" si="12"/>
        <v/>
      </c>
      <c r="B423" s="173"/>
      <c r="C423" s="185"/>
      <c r="D423" s="148"/>
      <c r="E423" s="149"/>
      <c r="F423" s="150"/>
      <c r="G423" s="151"/>
      <c r="H423" s="152"/>
      <c r="I423" s="173"/>
      <c r="J423" s="152"/>
      <c r="K423" s="173"/>
      <c r="L423" s="182"/>
      <c r="M423" s="153"/>
      <c r="N423" s="153"/>
      <c r="O423" s="149"/>
      <c r="P423" s="166"/>
      <c r="Q423" s="154"/>
      <c r="R423" s="131" t="str">
        <f>IF(H423="Standalone","Standalone",IF(IFERROR(VLOOKUP(S423,'3-Paired Controllers &amp; Devices'!$A:$C,3,FALSE),"Error")&lt;&gt;"","No","Yes"))</f>
        <v>No</v>
      </c>
      <c r="S423" s="132" t="str">
        <f t="shared" si="13"/>
        <v/>
      </c>
    </row>
    <row r="424" spans="1:19" s="155" customFormat="1" x14ac:dyDescent="0.25">
      <c r="A424" s="147" t="str">
        <f t="shared" ca="1" si="12"/>
        <v/>
      </c>
      <c r="B424" s="173"/>
      <c r="C424" s="185"/>
      <c r="D424" s="148"/>
      <c r="E424" s="149"/>
      <c r="F424" s="150"/>
      <c r="G424" s="151"/>
      <c r="H424" s="152"/>
      <c r="I424" s="173"/>
      <c r="J424" s="152"/>
      <c r="K424" s="173"/>
      <c r="L424" s="182"/>
      <c r="M424" s="153"/>
      <c r="N424" s="153"/>
      <c r="O424" s="149"/>
      <c r="P424" s="166"/>
      <c r="Q424" s="154"/>
      <c r="R424" s="131" t="str">
        <f>IF(H424="Standalone","Standalone",IF(IFERROR(VLOOKUP(S424,'3-Paired Controllers &amp; Devices'!$A:$C,3,FALSE),"Error")&lt;&gt;"","No","Yes"))</f>
        <v>No</v>
      </c>
      <c r="S424" s="132" t="str">
        <f t="shared" si="13"/>
        <v/>
      </c>
    </row>
    <row r="425" spans="1:19" s="155" customFormat="1" x14ac:dyDescent="0.25">
      <c r="A425" s="147" t="str">
        <f t="shared" ca="1" si="12"/>
        <v/>
      </c>
      <c r="B425" s="173"/>
      <c r="C425" s="185"/>
      <c r="D425" s="148"/>
      <c r="E425" s="149"/>
      <c r="F425" s="150"/>
      <c r="G425" s="151"/>
      <c r="H425" s="152"/>
      <c r="I425" s="173"/>
      <c r="J425" s="152"/>
      <c r="K425" s="173"/>
      <c r="L425" s="182"/>
      <c r="M425" s="153"/>
      <c r="N425" s="153"/>
      <c r="O425" s="149"/>
      <c r="P425" s="166"/>
      <c r="Q425" s="154"/>
      <c r="R425" s="131" t="str">
        <f>IF(H425="Standalone","Standalone",IF(IFERROR(VLOOKUP(S425,'3-Paired Controllers &amp; Devices'!$A:$C,3,FALSE),"Error")&lt;&gt;"","No","Yes"))</f>
        <v>No</v>
      </c>
      <c r="S425" s="132" t="str">
        <f t="shared" si="13"/>
        <v/>
      </c>
    </row>
    <row r="426" spans="1:19" s="155" customFormat="1" x14ac:dyDescent="0.25">
      <c r="A426" s="147" t="str">
        <f t="shared" ca="1" si="12"/>
        <v/>
      </c>
      <c r="B426" s="173"/>
      <c r="C426" s="185"/>
      <c r="D426" s="148"/>
      <c r="E426" s="149"/>
      <c r="F426" s="150"/>
      <c r="G426" s="151"/>
      <c r="H426" s="152"/>
      <c r="I426" s="173"/>
      <c r="J426" s="152"/>
      <c r="K426" s="173"/>
      <c r="L426" s="182"/>
      <c r="M426" s="153"/>
      <c r="N426" s="153"/>
      <c r="O426" s="149"/>
      <c r="P426" s="166"/>
      <c r="Q426" s="154"/>
      <c r="R426" s="131" t="str">
        <f>IF(H426="Standalone","Standalone",IF(IFERROR(VLOOKUP(S426,'3-Paired Controllers &amp; Devices'!$A:$C,3,FALSE),"Error")&lt;&gt;"","No","Yes"))</f>
        <v>No</v>
      </c>
      <c r="S426" s="132" t="str">
        <f t="shared" si="13"/>
        <v/>
      </c>
    </row>
    <row r="427" spans="1:19" s="155" customFormat="1" x14ac:dyDescent="0.25">
      <c r="A427" s="147" t="str">
        <f t="shared" ca="1" si="12"/>
        <v/>
      </c>
      <c r="B427" s="173"/>
      <c r="C427" s="185"/>
      <c r="D427" s="148"/>
      <c r="E427" s="149"/>
      <c r="F427" s="150"/>
      <c r="G427" s="151"/>
      <c r="H427" s="152"/>
      <c r="I427" s="173"/>
      <c r="J427" s="152"/>
      <c r="K427" s="173"/>
      <c r="L427" s="182"/>
      <c r="M427" s="153"/>
      <c r="N427" s="153"/>
      <c r="O427" s="149"/>
      <c r="P427" s="166"/>
      <c r="Q427" s="154"/>
      <c r="R427" s="131" t="str">
        <f>IF(H427="Standalone","Standalone",IF(IFERROR(VLOOKUP(S427,'3-Paired Controllers &amp; Devices'!$A:$C,3,FALSE),"Error")&lt;&gt;"","No","Yes"))</f>
        <v>No</v>
      </c>
      <c r="S427" s="132" t="str">
        <f t="shared" si="13"/>
        <v/>
      </c>
    </row>
    <row r="428" spans="1:19" s="155" customFormat="1" x14ac:dyDescent="0.25">
      <c r="A428" s="147" t="str">
        <f t="shared" ca="1" si="12"/>
        <v/>
      </c>
      <c r="B428" s="173"/>
      <c r="C428" s="185"/>
      <c r="D428" s="148"/>
      <c r="E428" s="149"/>
      <c r="F428" s="150"/>
      <c r="G428" s="151"/>
      <c r="H428" s="152"/>
      <c r="I428" s="173"/>
      <c r="J428" s="152"/>
      <c r="K428" s="173"/>
      <c r="L428" s="182"/>
      <c r="M428" s="153"/>
      <c r="N428" s="153"/>
      <c r="O428" s="149"/>
      <c r="P428" s="166"/>
      <c r="Q428" s="154"/>
      <c r="R428" s="131" t="str">
        <f>IF(H428="Standalone","Standalone",IF(IFERROR(VLOOKUP(S428,'3-Paired Controllers &amp; Devices'!$A:$C,3,FALSE),"Error")&lt;&gt;"","No","Yes"))</f>
        <v>No</v>
      </c>
      <c r="S428" s="132" t="str">
        <f t="shared" si="13"/>
        <v/>
      </c>
    </row>
    <row r="429" spans="1:19" s="155" customFormat="1" x14ac:dyDescent="0.25">
      <c r="A429" s="147" t="str">
        <f t="shared" ca="1" si="12"/>
        <v/>
      </c>
      <c r="B429" s="173"/>
      <c r="C429" s="185"/>
      <c r="D429" s="148"/>
      <c r="E429" s="149"/>
      <c r="F429" s="150"/>
      <c r="G429" s="151"/>
      <c r="H429" s="152"/>
      <c r="I429" s="173"/>
      <c r="J429" s="152"/>
      <c r="K429" s="173"/>
      <c r="L429" s="182"/>
      <c r="M429" s="153"/>
      <c r="N429" s="153"/>
      <c r="O429" s="149"/>
      <c r="P429" s="166"/>
      <c r="Q429" s="154"/>
      <c r="R429" s="131" t="str">
        <f>IF(H429="Standalone","Standalone",IF(IFERROR(VLOOKUP(S429,'3-Paired Controllers &amp; Devices'!$A:$C,3,FALSE),"Error")&lt;&gt;"","No","Yes"))</f>
        <v>No</v>
      </c>
      <c r="S429" s="132" t="str">
        <f t="shared" si="13"/>
        <v/>
      </c>
    </row>
    <row r="430" spans="1:19" s="155" customFormat="1" x14ac:dyDescent="0.25">
      <c r="A430" s="147" t="str">
        <f t="shared" ca="1" si="12"/>
        <v/>
      </c>
      <c r="B430" s="173"/>
      <c r="C430" s="185"/>
      <c r="D430" s="148"/>
      <c r="E430" s="149"/>
      <c r="F430" s="150"/>
      <c r="G430" s="151"/>
      <c r="H430" s="152"/>
      <c r="I430" s="173"/>
      <c r="J430" s="152"/>
      <c r="K430" s="173"/>
      <c r="L430" s="182"/>
      <c r="M430" s="153"/>
      <c r="N430" s="153"/>
      <c r="O430" s="149"/>
      <c r="P430" s="166"/>
      <c r="Q430" s="154"/>
      <c r="R430" s="131" t="str">
        <f>IF(H430="Standalone","Standalone",IF(IFERROR(VLOOKUP(S430,'3-Paired Controllers &amp; Devices'!$A:$C,3,FALSE),"Error")&lt;&gt;"","No","Yes"))</f>
        <v>No</v>
      </c>
      <c r="S430" s="132" t="str">
        <f t="shared" si="13"/>
        <v/>
      </c>
    </row>
    <row r="431" spans="1:19" s="155" customFormat="1" x14ac:dyDescent="0.25">
      <c r="A431" s="147" t="str">
        <f t="shared" ca="1" si="12"/>
        <v/>
      </c>
      <c r="B431" s="173"/>
      <c r="C431" s="185"/>
      <c r="D431" s="148"/>
      <c r="E431" s="149"/>
      <c r="F431" s="150"/>
      <c r="G431" s="151"/>
      <c r="H431" s="152"/>
      <c r="I431" s="173"/>
      <c r="J431" s="152"/>
      <c r="K431" s="173"/>
      <c r="L431" s="182"/>
      <c r="M431" s="153"/>
      <c r="N431" s="153"/>
      <c r="O431" s="149"/>
      <c r="P431" s="166"/>
      <c r="Q431" s="154"/>
      <c r="R431" s="131" t="str">
        <f>IF(H431="Standalone","Standalone",IF(IFERROR(VLOOKUP(S431,'3-Paired Controllers &amp; Devices'!$A:$C,3,FALSE),"Error")&lt;&gt;"","No","Yes"))</f>
        <v>No</v>
      </c>
      <c r="S431" s="132" t="str">
        <f t="shared" si="13"/>
        <v/>
      </c>
    </row>
    <row r="432" spans="1:19" s="155" customFormat="1" x14ac:dyDescent="0.25">
      <c r="A432" s="147" t="str">
        <f t="shared" ca="1" si="12"/>
        <v/>
      </c>
      <c r="B432" s="173"/>
      <c r="C432" s="185"/>
      <c r="D432" s="148"/>
      <c r="E432" s="149"/>
      <c r="F432" s="150"/>
      <c r="G432" s="151"/>
      <c r="H432" s="152"/>
      <c r="I432" s="173"/>
      <c r="J432" s="152"/>
      <c r="K432" s="173"/>
      <c r="L432" s="182"/>
      <c r="M432" s="153"/>
      <c r="N432" s="153"/>
      <c r="O432" s="149"/>
      <c r="P432" s="166"/>
      <c r="Q432" s="154"/>
      <c r="R432" s="131" t="str">
        <f>IF(H432="Standalone","Standalone",IF(IFERROR(VLOOKUP(S432,'3-Paired Controllers &amp; Devices'!$A:$C,3,FALSE),"Error")&lt;&gt;"","No","Yes"))</f>
        <v>No</v>
      </c>
      <c r="S432" s="132" t="str">
        <f t="shared" si="13"/>
        <v/>
      </c>
    </row>
    <row r="433" spans="1:19" s="155" customFormat="1" x14ac:dyDescent="0.25">
      <c r="A433" s="147" t="str">
        <f t="shared" ca="1" si="12"/>
        <v/>
      </c>
      <c r="B433" s="173"/>
      <c r="C433" s="185"/>
      <c r="D433" s="148"/>
      <c r="E433" s="149"/>
      <c r="F433" s="150"/>
      <c r="G433" s="151"/>
      <c r="H433" s="152"/>
      <c r="I433" s="173"/>
      <c r="J433" s="152"/>
      <c r="K433" s="173"/>
      <c r="L433" s="182"/>
      <c r="M433" s="153"/>
      <c r="N433" s="153"/>
      <c r="O433" s="149"/>
      <c r="P433" s="166"/>
      <c r="Q433" s="154"/>
      <c r="R433" s="131" t="str">
        <f>IF(H433="Standalone","Standalone",IF(IFERROR(VLOOKUP(S433,'3-Paired Controllers &amp; Devices'!$A:$C,3,FALSE),"Error")&lt;&gt;"","No","Yes"))</f>
        <v>No</v>
      </c>
      <c r="S433" s="132" t="str">
        <f t="shared" si="13"/>
        <v/>
      </c>
    </row>
    <row r="434" spans="1:19" s="155" customFormat="1" x14ac:dyDescent="0.25">
      <c r="A434" s="147" t="str">
        <f t="shared" ca="1" si="12"/>
        <v/>
      </c>
      <c r="B434" s="173"/>
      <c r="C434" s="185"/>
      <c r="D434" s="148"/>
      <c r="E434" s="149"/>
      <c r="F434" s="150"/>
      <c r="G434" s="151"/>
      <c r="H434" s="152"/>
      <c r="I434" s="173"/>
      <c r="J434" s="152"/>
      <c r="K434" s="173"/>
      <c r="L434" s="182"/>
      <c r="M434" s="153"/>
      <c r="N434" s="153"/>
      <c r="O434" s="149"/>
      <c r="P434" s="166"/>
      <c r="Q434" s="154"/>
      <c r="R434" s="131" t="str">
        <f>IF(H434="Standalone","Standalone",IF(IFERROR(VLOOKUP(S434,'3-Paired Controllers &amp; Devices'!$A:$C,3,FALSE),"Error")&lt;&gt;"","No","Yes"))</f>
        <v>No</v>
      </c>
      <c r="S434" s="132" t="str">
        <f t="shared" si="13"/>
        <v/>
      </c>
    </row>
    <row r="435" spans="1:19" s="155" customFormat="1" x14ac:dyDescent="0.25">
      <c r="A435" s="147" t="str">
        <f t="shared" ca="1" si="12"/>
        <v/>
      </c>
      <c r="B435" s="173"/>
      <c r="C435" s="185"/>
      <c r="D435" s="148"/>
      <c r="E435" s="149"/>
      <c r="F435" s="150"/>
      <c r="G435" s="151"/>
      <c r="H435" s="152"/>
      <c r="I435" s="173"/>
      <c r="J435" s="152"/>
      <c r="K435" s="173"/>
      <c r="L435" s="182"/>
      <c r="M435" s="153"/>
      <c r="N435" s="153"/>
      <c r="O435" s="149"/>
      <c r="P435" s="166"/>
      <c r="Q435" s="154"/>
      <c r="R435" s="131" t="str">
        <f>IF(H435="Standalone","Standalone",IF(IFERROR(VLOOKUP(S435,'3-Paired Controllers &amp; Devices'!$A:$C,3,FALSE),"Error")&lt;&gt;"","No","Yes"))</f>
        <v>No</v>
      </c>
      <c r="S435" s="132" t="str">
        <f t="shared" si="13"/>
        <v/>
      </c>
    </row>
    <row r="436" spans="1:19" s="155" customFormat="1" x14ac:dyDescent="0.25">
      <c r="A436" s="147" t="str">
        <f t="shared" ca="1" si="12"/>
        <v/>
      </c>
      <c r="B436" s="173"/>
      <c r="C436" s="185"/>
      <c r="D436" s="148"/>
      <c r="E436" s="149"/>
      <c r="F436" s="150"/>
      <c r="G436" s="151"/>
      <c r="H436" s="152"/>
      <c r="I436" s="173"/>
      <c r="J436" s="152"/>
      <c r="K436" s="173"/>
      <c r="L436" s="182"/>
      <c r="M436" s="153"/>
      <c r="N436" s="153"/>
      <c r="O436" s="149"/>
      <c r="P436" s="166"/>
      <c r="Q436" s="154"/>
      <c r="R436" s="131" t="str">
        <f>IF(H436="Standalone","Standalone",IF(IFERROR(VLOOKUP(S436,'3-Paired Controllers &amp; Devices'!$A:$C,3,FALSE),"Error")&lt;&gt;"","No","Yes"))</f>
        <v>No</v>
      </c>
      <c r="S436" s="132" t="str">
        <f t="shared" si="13"/>
        <v/>
      </c>
    </row>
    <row r="437" spans="1:19" s="155" customFormat="1" x14ac:dyDescent="0.25">
      <c r="A437" s="147" t="str">
        <f t="shared" ca="1" si="12"/>
        <v/>
      </c>
      <c r="B437" s="173"/>
      <c r="C437" s="185"/>
      <c r="D437" s="148"/>
      <c r="E437" s="149"/>
      <c r="F437" s="150"/>
      <c r="G437" s="151"/>
      <c r="H437" s="152"/>
      <c r="I437" s="173"/>
      <c r="J437" s="152"/>
      <c r="K437" s="173"/>
      <c r="L437" s="182"/>
      <c r="M437" s="153"/>
      <c r="N437" s="153"/>
      <c r="O437" s="149"/>
      <c r="P437" s="166"/>
      <c r="Q437" s="154"/>
      <c r="R437" s="131" t="str">
        <f>IF(H437="Standalone","Standalone",IF(IFERROR(VLOOKUP(S437,'3-Paired Controllers &amp; Devices'!$A:$C,3,FALSE),"Error")&lt;&gt;"","No","Yes"))</f>
        <v>No</v>
      </c>
      <c r="S437" s="132" t="str">
        <f t="shared" si="13"/>
        <v/>
      </c>
    </row>
    <row r="438" spans="1:19" s="155" customFormat="1" x14ac:dyDescent="0.25">
      <c r="A438" s="147" t="str">
        <f t="shared" ca="1" si="12"/>
        <v/>
      </c>
      <c r="B438" s="173"/>
      <c r="C438" s="185"/>
      <c r="D438" s="148"/>
      <c r="E438" s="149"/>
      <c r="F438" s="150"/>
      <c r="G438" s="151"/>
      <c r="H438" s="152"/>
      <c r="I438" s="173"/>
      <c r="J438" s="152"/>
      <c r="K438" s="173"/>
      <c r="L438" s="182"/>
      <c r="M438" s="153"/>
      <c r="N438" s="153"/>
      <c r="O438" s="149"/>
      <c r="P438" s="166"/>
      <c r="Q438" s="154"/>
      <c r="R438" s="131" t="str">
        <f>IF(H438="Standalone","Standalone",IF(IFERROR(VLOOKUP(S438,'3-Paired Controllers &amp; Devices'!$A:$C,3,FALSE),"Error")&lt;&gt;"","No","Yes"))</f>
        <v>No</v>
      </c>
      <c r="S438" s="132" t="str">
        <f t="shared" si="13"/>
        <v/>
      </c>
    </row>
    <row r="439" spans="1:19" s="155" customFormat="1" x14ac:dyDescent="0.25">
      <c r="A439" s="147" t="str">
        <f t="shared" ca="1" si="12"/>
        <v/>
      </c>
      <c r="B439" s="173"/>
      <c r="C439" s="185"/>
      <c r="D439" s="148"/>
      <c r="E439" s="149"/>
      <c r="F439" s="150"/>
      <c r="G439" s="151"/>
      <c r="H439" s="152"/>
      <c r="I439" s="173"/>
      <c r="J439" s="152"/>
      <c r="K439" s="173"/>
      <c r="L439" s="182"/>
      <c r="M439" s="153"/>
      <c r="N439" s="153"/>
      <c r="O439" s="149"/>
      <c r="P439" s="166"/>
      <c r="Q439" s="154"/>
      <c r="R439" s="131" t="str">
        <f>IF(H439="Standalone","Standalone",IF(IFERROR(VLOOKUP(S439,'3-Paired Controllers &amp; Devices'!$A:$C,3,FALSE),"Error")&lt;&gt;"","No","Yes"))</f>
        <v>No</v>
      </c>
      <c r="S439" s="132" t="str">
        <f t="shared" si="13"/>
        <v/>
      </c>
    </row>
    <row r="440" spans="1:19" s="155" customFormat="1" x14ac:dyDescent="0.25">
      <c r="A440" s="147" t="str">
        <f t="shared" ca="1" si="12"/>
        <v/>
      </c>
      <c r="B440" s="173"/>
      <c r="C440" s="185"/>
      <c r="D440" s="148"/>
      <c r="E440" s="149"/>
      <c r="F440" s="150"/>
      <c r="G440" s="151"/>
      <c r="H440" s="152"/>
      <c r="I440" s="173"/>
      <c r="J440" s="152"/>
      <c r="K440" s="173"/>
      <c r="L440" s="182"/>
      <c r="M440" s="153"/>
      <c r="N440" s="153"/>
      <c r="O440" s="149"/>
      <c r="P440" s="166"/>
      <c r="Q440" s="154"/>
      <c r="R440" s="131" t="str">
        <f>IF(H440="Standalone","Standalone",IF(IFERROR(VLOOKUP(S440,'3-Paired Controllers &amp; Devices'!$A:$C,3,FALSE),"Error")&lt;&gt;"","No","Yes"))</f>
        <v>No</v>
      </c>
      <c r="S440" s="132" t="str">
        <f t="shared" si="13"/>
        <v/>
      </c>
    </row>
    <row r="441" spans="1:19" s="155" customFormat="1" x14ac:dyDescent="0.25">
      <c r="A441" s="147" t="str">
        <f t="shared" ca="1" si="12"/>
        <v/>
      </c>
      <c r="B441" s="173"/>
      <c r="C441" s="185"/>
      <c r="D441" s="148"/>
      <c r="E441" s="149"/>
      <c r="F441" s="150"/>
      <c r="G441" s="151"/>
      <c r="H441" s="152"/>
      <c r="I441" s="173"/>
      <c r="J441" s="152"/>
      <c r="K441" s="173"/>
      <c r="L441" s="182"/>
      <c r="M441" s="153"/>
      <c r="N441" s="153"/>
      <c r="O441" s="149"/>
      <c r="P441" s="166"/>
      <c r="Q441" s="154"/>
      <c r="R441" s="131" t="str">
        <f>IF(H441="Standalone","Standalone",IF(IFERROR(VLOOKUP(S441,'3-Paired Controllers &amp; Devices'!$A:$C,3,FALSE),"Error")&lt;&gt;"","No","Yes"))</f>
        <v>No</v>
      </c>
      <c r="S441" s="132" t="str">
        <f t="shared" si="13"/>
        <v/>
      </c>
    </row>
    <row r="442" spans="1:19" s="155" customFormat="1" x14ac:dyDescent="0.25">
      <c r="A442" s="147" t="str">
        <f t="shared" ca="1" si="12"/>
        <v/>
      </c>
      <c r="B442" s="173"/>
      <c r="C442" s="185"/>
      <c r="D442" s="148"/>
      <c r="E442" s="149"/>
      <c r="F442" s="150"/>
      <c r="G442" s="151"/>
      <c r="H442" s="152"/>
      <c r="I442" s="173"/>
      <c r="J442" s="152"/>
      <c r="K442" s="173"/>
      <c r="L442" s="182"/>
      <c r="M442" s="153"/>
      <c r="N442" s="153"/>
      <c r="O442" s="149"/>
      <c r="P442" s="166"/>
      <c r="Q442" s="154"/>
      <c r="R442" s="131" t="str">
        <f>IF(H442="Standalone","Standalone",IF(IFERROR(VLOOKUP(S442,'3-Paired Controllers &amp; Devices'!$A:$C,3,FALSE),"Error")&lt;&gt;"","No","Yes"))</f>
        <v>No</v>
      </c>
      <c r="S442" s="132" t="str">
        <f t="shared" si="13"/>
        <v/>
      </c>
    </row>
    <row r="443" spans="1:19" s="155" customFormat="1" x14ac:dyDescent="0.25">
      <c r="A443" s="147" t="str">
        <f t="shared" ca="1" si="12"/>
        <v/>
      </c>
      <c r="B443" s="173"/>
      <c r="C443" s="185"/>
      <c r="D443" s="148"/>
      <c r="E443" s="149"/>
      <c r="F443" s="150"/>
      <c r="G443" s="151"/>
      <c r="H443" s="152"/>
      <c r="I443" s="173"/>
      <c r="J443" s="152"/>
      <c r="K443" s="173"/>
      <c r="L443" s="182"/>
      <c r="M443" s="153"/>
      <c r="N443" s="153"/>
      <c r="O443" s="149"/>
      <c r="P443" s="166"/>
      <c r="Q443" s="154"/>
      <c r="R443" s="131" t="str">
        <f>IF(H443="Standalone","Standalone",IF(IFERROR(VLOOKUP(S443,'3-Paired Controllers &amp; Devices'!$A:$C,3,FALSE),"Error")&lt;&gt;"","No","Yes"))</f>
        <v>No</v>
      </c>
      <c r="S443" s="132" t="str">
        <f t="shared" si="13"/>
        <v/>
      </c>
    </row>
    <row r="444" spans="1:19" s="155" customFormat="1" x14ac:dyDescent="0.25">
      <c r="A444" s="147" t="str">
        <f t="shared" ca="1" si="12"/>
        <v/>
      </c>
      <c r="B444" s="173"/>
      <c r="C444" s="185"/>
      <c r="D444" s="148"/>
      <c r="E444" s="149"/>
      <c r="F444" s="150"/>
      <c r="G444" s="151"/>
      <c r="H444" s="152"/>
      <c r="I444" s="173"/>
      <c r="J444" s="152"/>
      <c r="K444" s="173"/>
      <c r="L444" s="182"/>
      <c r="M444" s="153"/>
      <c r="N444" s="153"/>
      <c r="O444" s="149"/>
      <c r="P444" s="166"/>
      <c r="Q444" s="154"/>
      <c r="R444" s="131" t="str">
        <f>IF(H444="Standalone","Standalone",IF(IFERROR(VLOOKUP(S444,'3-Paired Controllers &amp; Devices'!$A:$C,3,FALSE),"Error")&lt;&gt;"","No","Yes"))</f>
        <v>No</v>
      </c>
      <c r="S444" s="132" t="str">
        <f t="shared" si="13"/>
        <v/>
      </c>
    </row>
    <row r="445" spans="1:19" s="155" customFormat="1" x14ac:dyDescent="0.25">
      <c r="A445" s="147" t="str">
        <f t="shared" ca="1" si="12"/>
        <v/>
      </c>
      <c r="B445" s="173"/>
      <c r="C445" s="185"/>
      <c r="D445" s="148"/>
      <c r="E445" s="149"/>
      <c r="F445" s="150"/>
      <c r="G445" s="151"/>
      <c r="H445" s="152"/>
      <c r="I445" s="173"/>
      <c r="J445" s="152"/>
      <c r="K445" s="173"/>
      <c r="L445" s="182"/>
      <c r="M445" s="153"/>
      <c r="N445" s="153"/>
      <c r="O445" s="149"/>
      <c r="P445" s="166"/>
      <c r="Q445" s="154"/>
      <c r="R445" s="131" t="str">
        <f>IF(H445="Standalone","Standalone",IF(IFERROR(VLOOKUP(S445,'3-Paired Controllers &amp; Devices'!$A:$C,3,FALSE),"Error")&lt;&gt;"","No","Yes"))</f>
        <v>No</v>
      </c>
      <c r="S445" s="132" t="str">
        <f t="shared" si="13"/>
        <v/>
      </c>
    </row>
    <row r="446" spans="1:19" s="155" customFormat="1" x14ac:dyDescent="0.25">
      <c r="A446" s="147" t="str">
        <f t="shared" ca="1" si="12"/>
        <v/>
      </c>
      <c r="B446" s="173"/>
      <c r="C446" s="185"/>
      <c r="D446" s="148"/>
      <c r="E446" s="149"/>
      <c r="F446" s="150"/>
      <c r="G446" s="151"/>
      <c r="H446" s="152"/>
      <c r="I446" s="173"/>
      <c r="J446" s="152"/>
      <c r="K446" s="173"/>
      <c r="L446" s="182"/>
      <c r="M446" s="153"/>
      <c r="N446" s="153"/>
      <c r="O446" s="149"/>
      <c r="P446" s="166"/>
      <c r="Q446" s="154"/>
      <c r="R446" s="131" t="str">
        <f>IF(H446="Standalone","Standalone",IF(IFERROR(VLOOKUP(S446,'3-Paired Controllers &amp; Devices'!$A:$C,3,FALSE),"Error")&lt;&gt;"","No","Yes"))</f>
        <v>No</v>
      </c>
      <c r="S446" s="132" t="str">
        <f t="shared" si="13"/>
        <v/>
      </c>
    </row>
    <row r="447" spans="1:19" s="155" customFormat="1" x14ac:dyDescent="0.25">
      <c r="A447" s="147" t="str">
        <f t="shared" ca="1" si="12"/>
        <v/>
      </c>
      <c r="B447" s="173"/>
      <c r="C447" s="185"/>
      <c r="D447" s="148"/>
      <c r="E447" s="149"/>
      <c r="F447" s="150"/>
      <c r="G447" s="151"/>
      <c r="H447" s="152"/>
      <c r="I447" s="173"/>
      <c r="J447" s="152"/>
      <c r="K447" s="173"/>
      <c r="L447" s="182"/>
      <c r="M447" s="153"/>
      <c r="N447" s="153"/>
      <c r="O447" s="149"/>
      <c r="P447" s="166"/>
      <c r="Q447" s="154"/>
      <c r="R447" s="131" t="str">
        <f>IF(H447="Standalone","Standalone",IF(IFERROR(VLOOKUP(S447,'3-Paired Controllers &amp; Devices'!$A:$C,3,FALSE),"Error")&lt;&gt;"","No","Yes"))</f>
        <v>No</v>
      </c>
      <c r="S447" s="132" t="str">
        <f t="shared" si="13"/>
        <v/>
      </c>
    </row>
    <row r="448" spans="1:19" s="155" customFormat="1" x14ac:dyDescent="0.25">
      <c r="A448" s="147" t="str">
        <f t="shared" ca="1" si="12"/>
        <v/>
      </c>
      <c r="B448" s="173"/>
      <c r="C448" s="185"/>
      <c r="D448" s="148"/>
      <c r="E448" s="149"/>
      <c r="F448" s="150"/>
      <c r="G448" s="151"/>
      <c r="H448" s="152"/>
      <c r="I448" s="173"/>
      <c r="J448" s="152"/>
      <c r="K448" s="173"/>
      <c r="L448" s="182"/>
      <c r="M448" s="153"/>
      <c r="N448" s="153"/>
      <c r="O448" s="149"/>
      <c r="P448" s="166"/>
      <c r="Q448" s="154"/>
      <c r="R448" s="131" t="str">
        <f>IF(H448="Standalone","Standalone",IF(IFERROR(VLOOKUP(S448,'3-Paired Controllers &amp; Devices'!$A:$C,3,FALSE),"Error")&lt;&gt;"","No","Yes"))</f>
        <v>No</v>
      </c>
      <c r="S448" s="132" t="str">
        <f t="shared" si="13"/>
        <v/>
      </c>
    </row>
    <row r="449" spans="1:19" s="155" customFormat="1" x14ac:dyDescent="0.25">
      <c r="A449" s="147" t="str">
        <f t="shared" ca="1" si="12"/>
        <v/>
      </c>
      <c r="B449" s="173"/>
      <c r="C449" s="185"/>
      <c r="D449" s="148"/>
      <c r="E449" s="149"/>
      <c r="F449" s="150"/>
      <c r="G449" s="151"/>
      <c r="H449" s="152"/>
      <c r="I449" s="173"/>
      <c r="J449" s="152"/>
      <c r="K449" s="173"/>
      <c r="L449" s="182"/>
      <c r="M449" s="153"/>
      <c r="N449" s="153"/>
      <c r="O449" s="149"/>
      <c r="P449" s="166"/>
      <c r="Q449" s="154"/>
      <c r="R449" s="131" t="str">
        <f>IF(H449="Standalone","Standalone",IF(IFERROR(VLOOKUP(S449,'3-Paired Controllers &amp; Devices'!$A:$C,3,FALSE),"Error")&lt;&gt;"","No","Yes"))</f>
        <v>No</v>
      </c>
      <c r="S449" s="132" t="str">
        <f t="shared" si="13"/>
        <v/>
      </c>
    </row>
    <row r="450" spans="1:19" s="155" customFormat="1" x14ac:dyDescent="0.25">
      <c r="A450" s="147" t="str">
        <f t="shared" ca="1" si="12"/>
        <v/>
      </c>
      <c r="B450" s="173"/>
      <c r="C450" s="185"/>
      <c r="D450" s="148"/>
      <c r="E450" s="149"/>
      <c r="F450" s="150"/>
      <c r="G450" s="151"/>
      <c r="H450" s="152"/>
      <c r="I450" s="173"/>
      <c r="J450" s="152"/>
      <c r="K450" s="173"/>
      <c r="L450" s="182"/>
      <c r="M450" s="153"/>
      <c r="N450" s="153"/>
      <c r="O450" s="149"/>
      <c r="P450" s="166"/>
      <c r="Q450" s="154"/>
      <c r="R450" s="131" t="str">
        <f>IF(H450="Standalone","Standalone",IF(IFERROR(VLOOKUP(S450,'3-Paired Controllers &amp; Devices'!$A:$C,3,FALSE),"Error")&lt;&gt;"","No","Yes"))</f>
        <v>No</v>
      </c>
      <c r="S450" s="132" t="str">
        <f t="shared" si="13"/>
        <v/>
      </c>
    </row>
    <row r="451" spans="1:19" s="155" customFormat="1" x14ac:dyDescent="0.25">
      <c r="A451" s="147" t="str">
        <f t="shared" ca="1" si="12"/>
        <v/>
      </c>
      <c r="B451" s="173"/>
      <c r="C451" s="185"/>
      <c r="D451" s="148"/>
      <c r="E451" s="149"/>
      <c r="F451" s="150"/>
      <c r="G451" s="151"/>
      <c r="H451" s="152"/>
      <c r="I451" s="173"/>
      <c r="J451" s="152"/>
      <c r="K451" s="173"/>
      <c r="L451" s="182"/>
      <c r="M451" s="153"/>
      <c r="N451" s="153"/>
      <c r="O451" s="149"/>
      <c r="P451" s="166"/>
      <c r="Q451" s="154"/>
      <c r="R451" s="131" t="str">
        <f>IF(H451="Standalone","Standalone",IF(IFERROR(VLOOKUP(S451,'3-Paired Controllers &amp; Devices'!$A:$C,3,FALSE),"Error")&lt;&gt;"","No","Yes"))</f>
        <v>No</v>
      </c>
      <c r="S451" s="132" t="str">
        <f t="shared" si="13"/>
        <v/>
      </c>
    </row>
    <row r="452" spans="1:19" s="155" customFormat="1" x14ac:dyDescent="0.25">
      <c r="A452" s="147" t="str">
        <f t="shared" ca="1" si="12"/>
        <v/>
      </c>
      <c r="B452" s="173"/>
      <c r="C452" s="185"/>
      <c r="D452" s="148"/>
      <c r="E452" s="149"/>
      <c r="F452" s="150"/>
      <c r="G452" s="151"/>
      <c r="H452" s="152"/>
      <c r="I452" s="173"/>
      <c r="J452" s="152"/>
      <c r="K452" s="173"/>
      <c r="L452" s="182"/>
      <c r="M452" s="153"/>
      <c r="N452" s="153"/>
      <c r="O452" s="149"/>
      <c r="P452" s="166"/>
      <c r="Q452" s="154"/>
      <c r="R452" s="131" t="str">
        <f>IF(H452="Standalone","Standalone",IF(IFERROR(VLOOKUP(S452,'3-Paired Controllers &amp; Devices'!$A:$C,3,FALSE),"Error")&lt;&gt;"","No","Yes"))</f>
        <v>No</v>
      </c>
      <c r="S452" s="132" t="str">
        <f t="shared" si="13"/>
        <v/>
      </c>
    </row>
    <row r="453" spans="1:19" s="155" customFormat="1" x14ac:dyDescent="0.25">
      <c r="A453" s="147" t="str">
        <f t="shared" ca="1" si="12"/>
        <v/>
      </c>
      <c r="B453" s="173"/>
      <c r="C453" s="185"/>
      <c r="D453" s="148"/>
      <c r="E453" s="149"/>
      <c r="F453" s="150"/>
      <c r="G453" s="151"/>
      <c r="H453" s="152"/>
      <c r="I453" s="173"/>
      <c r="J453" s="152"/>
      <c r="K453" s="173"/>
      <c r="L453" s="182"/>
      <c r="M453" s="153"/>
      <c r="N453" s="153"/>
      <c r="O453" s="149"/>
      <c r="P453" s="166"/>
      <c r="Q453" s="154"/>
      <c r="R453" s="131" t="str">
        <f>IF(H453="Standalone","Standalone",IF(IFERROR(VLOOKUP(S453,'3-Paired Controllers &amp; Devices'!$A:$C,3,FALSE),"Error")&lt;&gt;"","No","Yes"))</f>
        <v>No</v>
      </c>
      <c r="S453" s="132" t="str">
        <f t="shared" si="13"/>
        <v/>
      </c>
    </row>
    <row r="454" spans="1:19" s="155" customFormat="1" x14ac:dyDescent="0.25">
      <c r="A454" s="147" t="str">
        <f t="shared" ca="1" si="12"/>
        <v/>
      </c>
      <c r="B454" s="173"/>
      <c r="C454" s="185"/>
      <c r="D454" s="148"/>
      <c r="E454" s="149"/>
      <c r="F454" s="150"/>
      <c r="G454" s="151"/>
      <c r="H454" s="152"/>
      <c r="I454" s="173"/>
      <c r="J454" s="152"/>
      <c r="K454" s="173"/>
      <c r="L454" s="182"/>
      <c r="M454" s="153"/>
      <c r="N454" s="153"/>
      <c r="O454" s="149"/>
      <c r="P454" s="166"/>
      <c r="Q454" s="154"/>
      <c r="R454" s="131" t="str">
        <f>IF(H454="Standalone","Standalone",IF(IFERROR(VLOOKUP(S454,'3-Paired Controllers &amp; Devices'!$A:$C,3,FALSE),"Error")&lt;&gt;"","No","Yes"))</f>
        <v>No</v>
      </c>
      <c r="S454" s="132" t="str">
        <f t="shared" si="13"/>
        <v/>
      </c>
    </row>
    <row r="455" spans="1:19" s="155" customFormat="1" x14ac:dyDescent="0.25">
      <c r="A455" s="147" t="str">
        <f t="shared" ca="1" si="12"/>
        <v/>
      </c>
      <c r="B455" s="173"/>
      <c r="C455" s="185"/>
      <c r="D455" s="148"/>
      <c r="E455" s="149"/>
      <c r="F455" s="150"/>
      <c r="G455" s="151"/>
      <c r="H455" s="152"/>
      <c r="I455" s="173"/>
      <c r="J455" s="152"/>
      <c r="K455" s="173"/>
      <c r="L455" s="182"/>
      <c r="M455" s="153"/>
      <c r="N455" s="153"/>
      <c r="O455" s="149"/>
      <c r="P455" s="166"/>
      <c r="Q455" s="154"/>
      <c r="R455" s="131" t="str">
        <f>IF(H455="Standalone","Standalone",IF(IFERROR(VLOOKUP(S455,'3-Paired Controllers &amp; Devices'!$A:$C,3,FALSE),"Error")&lt;&gt;"","No","Yes"))</f>
        <v>No</v>
      </c>
      <c r="S455" s="132" t="str">
        <f t="shared" si="13"/>
        <v/>
      </c>
    </row>
    <row r="456" spans="1:19" s="155" customFormat="1" x14ac:dyDescent="0.25">
      <c r="A456" s="147" t="str">
        <f t="shared" ca="1" si="12"/>
        <v/>
      </c>
      <c r="B456" s="173"/>
      <c r="C456" s="185"/>
      <c r="D456" s="148"/>
      <c r="E456" s="149"/>
      <c r="F456" s="150"/>
      <c r="G456" s="151"/>
      <c r="H456" s="152"/>
      <c r="I456" s="173"/>
      <c r="J456" s="152"/>
      <c r="K456" s="173"/>
      <c r="L456" s="182"/>
      <c r="M456" s="153"/>
      <c r="N456" s="153"/>
      <c r="O456" s="149"/>
      <c r="P456" s="166"/>
      <c r="Q456" s="154"/>
      <c r="R456" s="131" t="str">
        <f>IF(H456="Standalone","Standalone",IF(IFERROR(VLOOKUP(S456,'3-Paired Controllers &amp; Devices'!$A:$C,3,FALSE),"Error")&lt;&gt;"","No","Yes"))</f>
        <v>No</v>
      </c>
      <c r="S456" s="132" t="str">
        <f t="shared" si="13"/>
        <v/>
      </c>
    </row>
    <row r="457" spans="1:19" s="155" customFormat="1" x14ac:dyDescent="0.25">
      <c r="A457" s="147" t="str">
        <f t="shared" ref="A457:A520" ca="1" si="14">IF(COUNTA(B457:Q457)=0,"",IF(TRIM(B457)="","Missing " &amp; B$8 &amp; " (col. B)",IF(LEN(TRIM(C457))&lt;&gt;18,"Invalid " &amp; C$8 &amp; " (col. C)",IF(AND(LEN(E457)=18,D457=""),"Missing " &amp; D$8 &amp; " (col. D)",IF(AND(OR(TRIM(D457)&lt;&gt;"",TRIM(E457)&lt;&gt;""),LEN(TRIM(E457))&lt;&gt;18),"Invalid " &amp; E$8 &amp; " (col. E)",IF(TRIM(F457)="","Missing " &amp; F$8 &amp; " (col. F)",IF(OR(G457&lt;DATEVALUE("1/1/2006"),G457&gt;TODAY()+60),"Invalid " &amp; G$8 &amp; " (col. G)",IF(LEFT(CELL("format",G457),1)&lt;&gt;"D",G$8&amp;" not in date format",IF(ISNA(VLOOKUP(H457,Lookup_Product_Type,1,FALSE)),"Invalid" &amp; H$8 &amp; " (col. H)",IF(TRIM(I457)="","Missing " &amp; I$8 &amp; " (col. I)",IF(ISNA(VLOOKUP(J457,Lookup_Yes_No,1,FALSE)),"Invalid value for " &amp; J$8 &amp; " (col. J)",IF(TRIM(L457)="","Missing " &amp; L$8 &amp; " (col. L)",IF(M457&lt;=0,"Invalid " &amp; M$8 &amp; " (col. M)",IF(OR(AND(H457="Standalone",N457&lt;=0),AND(H457&lt;&gt;"Standalone",N457&lt;&gt;"")),"Invalid " &amp; N$8 &amp;" (col. N)",IF(ISNA(VLOOKUP(O457,Lookup_Connection_Type,1,FALSE)),"Invalid value for " &amp; O$8 &amp; " (col. O)",IF(MOD(LEN(SUBSTITUTE(SUBSTITUTE(SUBSTITUTE(SUBSTITUTE(P457,",","")," ",""),";",""),CHAR(10),"")),12)&lt;&gt;0,"Invalid " &amp; P$8 &amp; " (col. P)",IF(AND(H457&lt;&gt;"Standalone",R457&lt;&gt;"Yes"),"Missing Base Controller  (see tabs 2 &amp; 3)","Complete")))))))))))))))))</f>
        <v/>
      </c>
      <c r="B457" s="173"/>
      <c r="C457" s="185"/>
      <c r="D457" s="148"/>
      <c r="E457" s="149"/>
      <c r="F457" s="150"/>
      <c r="G457" s="151"/>
      <c r="H457" s="152"/>
      <c r="I457" s="173"/>
      <c r="J457" s="152"/>
      <c r="K457" s="173"/>
      <c r="L457" s="182"/>
      <c r="M457" s="153"/>
      <c r="N457" s="153"/>
      <c r="O457" s="149"/>
      <c r="P457" s="166"/>
      <c r="Q457" s="154"/>
      <c r="R457" s="131" t="str">
        <f>IF(H457="Standalone","Standalone",IF(IFERROR(VLOOKUP(S457,'3-Paired Controllers &amp; Devices'!$A:$C,3,FALSE),"Error")&lt;&gt;"","No","Yes"))</f>
        <v>No</v>
      </c>
      <c r="S457" s="132" t="str">
        <f t="shared" si="13"/>
        <v/>
      </c>
    </row>
    <row r="458" spans="1:19" s="155" customFormat="1" x14ac:dyDescent="0.25">
      <c r="A458" s="147" t="str">
        <f t="shared" ca="1" si="14"/>
        <v/>
      </c>
      <c r="B458" s="173"/>
      <c r="C458" s="185"/>
      <c r="D458" s="148"/>
      <c r="E458" s="149"/>
      <c r="F458" s="150"/>
      <c r="G458" s="151"/>
      <c r="H458" s="152"/>
      <c r="I458" s="173"/>
      <c r="J458" s="152"/>
      <c r="K458" s="173"/>
      <c r="L458" s="182"/>
      <c r="M458" s="153"/>
      <c r="N458" s="153"/>
      <c r="O458" s="149"/>
      <c r="P458" s="166"/>
      <c r="Q458" s="154"/>
      <c r="R458" s="131" t="str">
        <f>IF(H458="Standalone","Standalone",IF(IFERROR(VLOOKUP(S458,'3-Paired Controllers &amp; Devices'!$A:$C,3,FALSE),"Error")&lt;&gt;"","No","Yes"))</f>
        <v>No</v>
      </c>
      <c r="S458" s="132" t="str">
        <f t="shared" ref="S458:S521" si="15">IF(H458="Standalone","N/A",I458&amp;IF(LEN(K458)&gt;0,", "&amp;K458,"")&amp;IF(LEN(L458)&gt;0,", "&amp;L458,""))</f>
        <v/>
      </c>
    </row>
    <row r="459" spans="1:19" s="155" customFormat="1" x14ac:dyDescent="0.25">
      <c r="A459" s="147" t="str">
        <f t="shared" ca="1" si="14"/>
        <v/>
      </c>
      <c r="B459" s="173"/>
      <c r="C459" s="185"/>
      <c r="D459" s="148"/>
      <c r="E459" s="149"/>
      <c r="F459" s="150"/>
      <c r="G459" s="151"/>
      <c r="H459" s="152"/>
      <c r="I459" s="173"/>
      <c r="J459" s="152"/>
      <c r="K459" s="173"/>
      <c r="L459" s="182"/>
      <c r="M459" s="153"/>
      <c r="N459" s="153"/>
      <c r="O459" s="149"/>
      <c r="P459" s="166"/>
      <c r="Q459" s="154"/>
      <c r="R459" s="131" t="str">
        <f>IF(H459="Standalone","Standalone",IF(IFERROR(VLOOKUP(S459,'3-Paired Controllers &amp; Devices'!$A:$C,3,FALSE),"Error")&lt;&gt;"","No","Yes"))</f>
        <v>No</v>
      </c>
      <c r="S459" s="132" t="str">
        <f t="shared" si="15"/>
        <v/>
      </c>
    </row>
    <row r="460" spans="1:19" s="155" customFormat="1" x14ac:dyDescent="0.25">
      <c r="A460" s="147" t="str">
        <f t="shared" ca="1" si="14"/>
        <v/>
      </c>
      <c r="B460" s="173"/>
      <c r="C460" s="185"/>
      <c r="D460" s="148"/>
      <c r="E460" s="149"/>
      <c r="F460" s="150"/>
      <c r="G460" s="151"/>
      <c r="H460" s="152"/>
      <c r="I460" s="173"/>
      <c r="J460" s="152"/>
      <c r="K460" s="173"/>
      <c r="L460" s="182"/>
      <c r="M460" s="153"/>
      <c r="N460" s="153"/>
      <c r="O460" s="149"/>
      <c r="P460" s="166"/>
      <c r="Q460" s="154"/>
      <c r="R460" s="131" t="str">
        <f>IF(H460="Standalone","Standalone",IF(IFERROR(VLOOKUP(S460,'3-Paired Controllers &amp; Devices'!$A:$C,3,FALSE),"Error")&lt;&gt;"","No","Yes"))</f>
        <v>No</v>
      </c>
      <c r="S460" s="132" t="str">
        <f t="shared" si="15"/>
        <v/>
      </c>
    </row>
    <row r="461" spans="1:19" s="155" customFormat="1" x14ac:dyDescent="0.25">
      <c r="A461" s="147" t="str">
        <f t="shared" ca="1" si="14"/>
        <v/>
      </c>
      <c r="B461" s="173"/>
      <c r="C461" s="185"/>
      <c r="D461" s="148"/>
      <c r="E461" s="149"/>
      <c r="F461" s="150"/>
      <c r="G461" s="151"/>
      <c r="H461" s="152"/>
      <c r="I461" s="173"/>
      <c r="J461" s="152"/>
      <c r="K461" s="173"/>
      <c r="L461" s="182"/>
      <c r="M461" s="153"/>
      <c r="N461" s="153"/>
      <c r="O461" s="149"/>
      <c r="P461" s="166"/>
      <c r="Q461" s="154"/>
      <c r="R461" s="131" t="str">
        <f>IF(H461="Standalone","Standalone",IF(IFERROR(VLOOKUP(S461,'3-Paired Controllers &amp; Devices'!$A:$C,3,FALSE),"Error")&lt;&gt;"","No","Yes"))</f>
        <v>No</v>
      </c>
      <c r="S461" s="132" t="str">
        <f t="shared" si="15"/>
        <v/>
      </c>
    </row>
    <row r="462" spans="1:19" s="155" customFormat="1" x14ac:dyDescent="0.25">
      <c r="A462" s="147" t="str">
        <f t="shared" ca="1" si="14"/>
        <v/>
      </c>
      <c r="B462" s="173"/>
      <c r="C462" s="185"/>
      <c r="D462" s="148"/>
      <c r="E462" s="149"/>
      <c r="F462" s="150"/>
      <c r="G462" s="151"/>
      <c r="H462" s="152"/>
      <c r="I462" s="173"/>
      <c r="J462" s="152"/>
      <c r="K462" s="173"/>
      <c r="L462" s="182"/>
      <c r="M462" s="153"/>
      <c r="N462" s="153"/>
      <c r="O462" s="149"/>
      <c r="P462" s="166"/>
      <c r="Q462" s="154"/>
      <c r="R462" s="131" t="str">
        <f>IF(H462="Standalone","Standalone",IF(IFERROR(VLOOKUP(S462,'3-Paired Controllers &amp; Devices'!$A:$C,3,FALSE),"Error")&lt;&gt;"","No","Yes"))</f>
        <v>No</v>
      </c>
      <c r="S462" s="132" t="str">
        <f t="shared" si="15"/>
        <v/>
      </c>
    </row>
    <row r="463" spans="1:19" s="155" customFormat="1" x14ac:dyDescent="0.25">
      <c r="A463" s="147" t="str">
        <f t="shared" ca="1" si="14"/>
        <v/>
      </c>
      <c r="B463" s="173"/>
      <c r="C463" s="185"/>
      <c r="D463" s="148"/>
      <c r="E463" s="149"/>
      <c r="F463" s="150"/>
      <c r="G463" s="151"/>
      <c r="H463" s="152"/>
      <c r="I463" s="173"/>
      <c r="J463" s="152"/>
      <c r="K463" s="173"/>
      <c r="L463" s="182"/>
      <c r="M463" s="153"/>
      <c r="N463" s="153"/>
      <c r="O463" s="149"/>
      <c r="P463" s="166"/>
      <c r="Q463" s="154"/>
      <c r="R463" s="131" t="str">
        <f>IF(H463="Standalone","Standalone",IF(IFERROR(VLOOKUP(S463,'3-Paired Controllers &amp; Devices'!$A:$C,3,FALSE),"Error")&lt;&gt;"","No","Yes"))</f>
        <v>No</v>
      </c>
      <c r="S463" s="132" t="str">
        <f t="shared" si="15"/>
        <v/>
      </c>
    </row>
    <row r="464" spans="1:19" s="155" customFormat="1" x14ac:dyDescent="0.25">
      <c r="A464" s="147" t="str">
        <f t="shared" ca="1" si="14"/>
        <v/>
      </c>
      <c r="B464" s="173"/>
      <c r="C464" s="185"/>
      <c r="D464" s="148"/>
      <c r="E464" s="149"/>
      <c r="F464" s="150"/>
      <c r="G464" s="151"/>
      <c r="H464" s="152"/>
      <c r="I464" s="173"/>
      <c r="J464" s="152"/>
      <c r="K464" s="173"/>
      <c r="L464" s="182"/>
      <c r="M464" s="153"/>
      <c r="N464" s="153"/>
      <c r="O464" s="149"/>
      <c r="P464" s="166"/>
      <c r="Q464" s="154"/>
      <c r="R464" s="131" t="str">
        <f>IF(H464="Standalone","Standalone",IF(IFERROR(VLOOKUP(S464,'3-Paired Controllers &amp; Devices'!$A:$C,3,FALSE),"Error")&lt;&gt;"","No","Yes"))</f>
        <v>No</v>
      </c>
      <c r="S464" s="132" t="str">
        <f t="shared" si="15"/>
        <v/>
      </c>
    </row>
    <row r="465" spans="1:19" s="155" customFormat="1" x14ac:dyDescent="0.25">
      <c r="A465" s="147" t="str">
        <f t="shared" ca="1" si="14"/>
        <v/>
      </c>
      <c r="B465" s="173"/>
      <c r="C465" s="185"/>
      <c r="D465" s="148"/>
      <c r="E465" s="149"/>
      <c r="F465" s="150"/>
      <c r="G465" s="151"/>
      <c r="H465" s="152"/>
      <c r="I465" s="173"/>
      <c r="J465" s="152"/>
      <c r="K465" s="173"/>
      <c r="L465" s="182"/>
      <c r="M465" s="153"/>
      <c r="N465" s="153"/>
      <c r="O465" s="149"/>
      <c r="P465" s="166"/>
      <c r="Q465" s="154"/>
      <c r="R465" s="131" t="str">
        <f>IF(H465="Standalone","Standalone",IF(IFERROR(VLOOKUP(S465,'3-Paired Controllers &amp; Devices'!$A:$C,3,FALSE),"Error")&lt;&gt;"","No","Yes"))</f>
        <v>No</v>
      </c>
      <c r="S465" s="132" t="str">
        <f t="shared" si="15"/>
        <v/>
      </c>
    </row>
    <row r="466" spans="1:19" s="155" customFormat="1" x14ac:dyDescent="0.25">
      <c r="A466" s="147" t="str">
        <f t="shared" ca="1" si="14"/>
        <v/>
      </c>
      <c r="B466" s="173"/>
      <c r="C466" s="185"/>
      <c r="D466" s="148"/>
      <c r="E466" s="149"/>
      <c r="F466" s="150"/>
      <c r="G466" s="151"/>
      <c r="H466" s="152"/>
      <c r="I466" s="173"/>
      <c r="J466" s="152"/>
      <c r="K466" s="173"/>
      <c r="L466" s="182"/>
      <c r="M466" s="153"/>
      <c r="N466" s="153"/>
      <c r="O466" s="149"/>
      <c r="P466" s="166"/>
      <c r="Q466" s="154"/>
      <c r="R466" s="131" t="str">
        <f>IF(H466="Standalone","Standalone",IF(IFERROR(VLOOKUP(S466,'3-Paired Controllers &amp; Devices'!$A:$C,3,FALSE),"Error")&lt;&gt;"","No","Yes"))</f>
        <v>No</v>
      </c>
      <c r="S466" s="132" t="str">
        <f t="shared" si="15"/>
        <v/>
      </c>
    </row>
    <row r="467" spans="1:19" s="155" customFormat="1" x14ac:dyDescent="0.25">
      <c r="A467" s="147" t="str">
        <f t="shared" ca="1" si="14"/>
        <v/>
      </c>
      <c r="B467" s="173"/>
      <c r="C467" s="185"/>
      <c r="D467" s="148"/>
      <c r="E467" s="149"/>
      <c r="F467" s="150"/>
      <c r="G467" s="151"/>
      <c r="H467" s="152"/>
      <c r="I467" s="173"/>
      <c r="J467" s="152"/>
      <c r="K467" s="173"/>
      <c r="L467" s="182"/>
      <c r="M467" s="153"/>
      <c r="N467" s="153"/>
      <c r="O467" s="149"/>
      <c r="P467" s="166"/>
      <c r="Q467" s="154"/>
      <c r="R467" s="131" t="str">
        <f>IF(H467="Standalone","Standalone",IF(IFERROR(VLOOKUP(S467,'3-Paired Controllers &amp; Devices'!$A:$C,3,FALSE),"Error")&lt;&gt;"","No","Yes"))</f>
        <v>No</v>
      </c>
      <c r="S467" s="132" t="str">
        <f t="shared" si="15"/>
        <v/>
      </c>
    </row>
    <row r="468" spans="1:19" s="155" customFormat="1" x14ac:dyDescent="0.25">
      <c r="A468" s="147" t="str">
        <f t="shared" ca="1" si="14"/>
        <v/>
      </c>
      <c r="B468" s="173"/>
      <c r="C468" s="185"/>
      <c r="D468" s="148"/>
      <c r="E468" s="149"/>
      <c r="F468" s="150"/>
      <c r="G468" s="151"/>
      <c r="H468" s="152"/>
      <c r="I468" s="173"/>
      <c r="J468" s="152"/>
      <c r="K468" s="173"/>
      <c r="L468" s="182"/>
      <c r="M468" s="153"/>
      <c r="N468" s="153"/>
      <c r="O468" s="149"/>
      <c r="P468" s="166"/>
      <c r="Q468" s="154"/>
      <c r="R468" s="131" t="str">
        <f>IF(H468="Standalone","Standalone",IF(IFERROR(VLOOKUP(S468,'3-Paired Controllers &amp; Devices'!$A:$C,3,FALSE),"Error")&lt;&gt;"","No","Yes"))</f>
        <v>No</v>
      </c>
      <c r="S468" s="132" t="str">
        <f t="shared" si="15"/>
        <v/>
      </c>
    </row>
    <row r="469" spans="1:19" s="155" customFormat="1" x14ac:dyDescent="0.25">
      <c r="A469" s="147" t="str">
        <f t="shared" ca="1" si="14"/>
        <v/>
      </c>
      <c r="B469" s="173"/>
      <c r="C469" s="185"/>
      <c r="D469" s="148"/>
      <c r="E469" s="149"/>
      <c r="F469" s="150"/>
      <c r="G469" s="151"/>
      <c r="H469" s="152"/>
      <c r="I469" s="173"/>
      <c r="J469" s="152"/>
      <c r="K469" s="173"/>
      <c r="L469" s="182"/>
      <c r="M469" s="153"/>
      <c r="N469" s="153"/>
      <c r="O469" s="149"/>
      <c r="P469" s="166"/>
      <c r="Q469" s="154"/>
      <c r="R469" s="131" t="str">
        <f>IF(H469="Standalone","Standalone",IF(IFERROR(VLOOKUP(S469,'3-Paired Controllers &amp; Devices'!$A:$C,3,FALSE),"Error")&lt;&gt;"","No","Yes"))</f>
        <v>No</v>
      </c>
      <c r="S469" s="132" t="str">
        <f t="shared" si="15"/>
        <v/>
      </c>
    </row>
    <row r="470" spans="1:19" s="155" customFormat="1" x14ac:dyDescent="0.25">
      <c r="A470" s="147" t="str">
        <f t="shared" ca="1" si="14"/>
        <v/>
      </c>
      <c r="B470" s="173"/>
      <c r="C470" s="185"/>
      <c r="D470" s="148"/>
      <c r="E470" s="149"/>
      <c r="F470" s="150"/>
      <c r="G470" s="151"/>
      <c r="H470" s="152"/>
      <c r="I470" s="173"/>
      <c r="J470" s="152"/>
      <c r="K470" s="173"/>
      <c r="L470" s="182"/>
      <c r="M470" s="153"/>
      <c r="N470" s="153"/>
      <c r="O470" s="149"/>
      <c r="P470" s="166"/>
      <c r="Q470" s="154"/>
      <c r="R470" s="131" t="str">
        <f>IF(H470="Standalone","Standalone",IF(IFERROR(VLOOKUP(S470,'3-Paired Controllers &amp; Devices'!$A:$C,3,FALSE),"Error")&lt;&gt;"","No","Yes"))</f>
        <v>No</v>
      </c>
      <c r="S470" s="132" t="str">
        <f t="shared" si="15"/>
        <v/>
      </c>
    </row>
    <row r="471" spans="1:19" s="155" customFormat="1" x14ac:dyDescent="0.25">
      <c r="A471" s="147" t="str">
        <f t="shared" ca="1" si="14"/>
        <v/>
      </c>
      <c r="B471" s="173"/>
      <c r="C471" s="185"/>
      <c r="D471" s="148"/>
      <c r="E471" s="149"/>
      <c r="F471" s="150"/>
      <c r="G471" s="151"/>
      <c r="H471" s="152"/>
      <c r="I471" s="173"/>
      <c r="J471" s="152"/>
      <c r="K471" s="173"/>
      <c r="L471" s="182"/>
      <c r="M471" s="153"/>
      <c r="N471" s="153"/>
      <c r="O471" s="149"/>
      <c r="P471" s="166"/>
      <c r="Q471" s="154"/>
      <c r="R471" s="131" t="str">
        <f>IF(H471="Standalone","Standalone",IF(IFERROR(VLOOKUP(S471,'3-Paired Controllers &amp; Devices'!$A:$C,3,FALSE),"Error")&lt;&gt;"","No","Yes"))</f>
        <v>No</v>
      </c>
      <c r="S471" s="132" t="str">
        <f t="shared" si="15"/>
        <v/>
      </c>
    </row>
    <row r="472" spans="1:19" s="155" customFormat="1" x14ac:dyDescent="0.25">
      <c r="A472" s="147" t="str">
        <f t="shared" ca="1" si="14"/>
        <v/>
      </c>
      <c r="B472" s="173"/>
      <c r="C472" s="185"/>
      <c r="D472" s="148"/>
      <c r="E472" s="149"/>
      <c r="F472" s="150"/>
      <c r="G472" s="151"/>
      <c r="H472" s="152"/>
      <c r="I472" s="173"/>
      <c r="J472" s="152"/>
      <c r="K472" s="173"/>
      <c r="L472" s="182"/>
      <c r="M472" s="153"/>
      <c r="N472" s="153"/>
      <c r="O472" s="149"/>
      <c r="P472" s="166"/>
      <c r="Q472" s="154"/>
      <c r="R472" s="131" t="str">
        <f>IF(H472="Standalone","Standalone",IF(IFERROR(VLOOKUP(S472,'3-Paired Controllers &amp; Devices'!$A:$C,3,FALSE),"Error")&lt;&gt;"","No","Yes"))</f>
        <v>No</v>
      </c>
      <c r="S472" s="132" t="str">
        <f t="shared" si="15"/>
        <v/>
      </c>
    </row>
    <row r="473" spans="1:19" s="155" customFormat="1" x14ac:dyDescent="0.25">
      <c r="A473" s="147" t="str">
        <f t="shared" ca="1" si="14"/>
        <v/>
      </c>
      <c r="B473" s="173"/>
      <c r="C473" s="185"/>
      <c r="D473" s="148"/>
      <c r="E473" s="149"/>
      <c r="F473" s="150"/>
      <c r="G473" s="151"/>
      <c r="H473" s="152"/>
      <c r="I473" s="173"/>
      <c r="J473" s="152"/>
      <c r="K473" s="173"/>
      <c r="L473" s="182"/>
      <c r="M473" s="153"/>
      <c r="N473" s="153"/>
      <c r="O473" s="149"/>
      <c r="P473" s="166"/>
      <c r="Q473" s="154"/>
      <c r="R473" s="131" t="str">
        <f>IF(H473="Standalone","Standalone",IF(IFERROR(VLOOKUP(S473,'3-Paired Controllers &amp; Devices'!$A:$C,3,FALSE),"Error")&lt;&gt;"","No","Yes"))</f>
        <v>No</v>
      </c>
      <c r="S473" s="132" t="str">
        <f t="shared" si="15"/>
        <v/>
      </c>
    </row>
    <row r="474" spans="1:19" s="155" customFormat="1" x14ac:dyDescent="0.25">
      <c r="A474" s="147" t="str">
        <f t="shared" ca="1" si="14"/>
        <v/>
      </c>
      <c r="B474" s="173"/>
      <c r="C474" s="185"/>
      <c r="D474" s="148"/>
      <c r="E474" s="149"/>
      <c r="F474" s="150"/>
      <c r="G474" s="151"/>
      <c r="H474" s="152"/>
      <c r="I474" s="173"/>
      <c r="J474" s="152"/>
      <c r="K474" s="173"/>
      <c r="L474" s="182"/>
      <c r="M474" s="153"/>
      <c r="N474" s="153"/>
      <c r="O474" s="149"/>
      <c r="P474" s="166"/>
      <c r="Q474" s="154"/>
      <c r="R474" s="131" t="str">
        <f>IF(H474="Standalone","Standalone",IF(IFERROR(VLOOKUP(S474,'3-Paired Controllers &amp; Devices'!$A:$C,3,FALSE),"Error")&lt;&gt;"","No","Yes"))</f>
        <v>No</v>
      </c>
      <c r="S474" s="132" t="str">
        <f t="shared" si="15"/>
        <v/>
      </c>
    </row>
    <row r="475" spans="1:19" s="155" customFormat="1" x14ac:dyDescent="0.25">
      <c r="A475" s="147" t="str">
        <f t="shared" ca="1" si="14"/>
        <v/>
      </c>
      <c r="B475" s="173"/>
      <c r="C475" s="185"/>
      <c r="D475" s="148"/>
      <c r="E475" s="149"/>
      <c r="F475" s="150"/>
      <c r="G475" s="151"/>
      <c r="H475" s="152"/>
      <c r="I475" s="173"/>
      <c r="J475" s="152"/>
      <c r="K475" s="173"/>
      <c r="L475" s="182"/>
      <c r="M475" s="153"/>
      <c r="N475" s="153"/>
      <c r="O475" s="149"/>
      <c r="P475" s="166"/>
      <c r="Q475" s="154"/>
      <c r="R475" s="131" t="str">
        <f>IF(H475="Standalone","Standalone",IF(IFERROR(VLOOKUP(S475,'3-Paired Controllers &amp; Devices'!$A:$C,3,FALSE),"Error")&lt;&gt;"","No","Yes"))</f>
        <v>No</v>
      </c>
      <c r="S475" s="132" t="str">
        <f t="shared" si="15"/>
        <v/>
      </c>
    </row>
    <row r="476" spans="1:19" s="155" customFormat="1" x14ac:dyDescent="0.25">
      <c r="A476" s="147" t="str">
        <f t="shared" ca="1" si="14"/>
        <v/>
      </c>
      <c r="B476" s="173"/>
      <c r="C476" s="185"/>
      <c r="D476" s="148"/>
      <c r="E476" s="149"/>
      <c r="F476" s="150"/>
      <c r="G476" s="151"/>
      <c r="H476" s="152"/>
      <c r="I476" s="173"/>
      <c r="J476" s="152"/>
      <c r="K476" s="173"/>
      <c r="L476" s="182"/>
      <c r="M476" s="153"/>
      <c r="N476" s="153"/>
      <c r="O476" s="149"/>
      <c r="P476" s="166"/>
      <c r="Q476" s="154"/>
      <c r="R476" s="131" t="str">
        <f>IF(H476="Standalone","Standalone",IF(IFERROR(VLOOKUP(S476,'3-Paired Controllers &amp; Devices'!$A:$C,3,FALSE),"Error")&lt;&gt;"","No","Yes"))</f>
        <v>No</v>
      </c>
      <c r="S476" s="132" t="str">
        <f t="shared" si="15"/>
        <v/>
      </c>
    </row>
    <row r="477" spans="1:19" s="155" customFormat="1" x14ac:dyDescent="0.25">
      <c r="A477" s="147" t="str">
        <f t="shared" ca="1" si="14"/>
        <v/>
      </c>
      <c r="B477" s="173"/>
      <c r="C477" s="185"/>
      <c r="D477" s="148"/>
      <c r="E477" s="149"/>
      <c r="F477" s="150"/>
      <c r="G477" s="151"/>
      <c r="H477" s="152"/>
      <c r="I477" s="173"/>
      <c r="J477" s="152"/>
      <c r="K477" s="173"/>
      <c r="L477" s="182"/>
      <c r="M477" s="153"/>
      <c r="N477" s="153"/>
      <c r="O477" s="149"/>
      <c r="P477" s="166"/>
      <c r="Q477" s="154"/>
      <c r="R477" s="131" t="str">
        <f>IF(H477="Standalone","Standalone",IF(IFERROR(VLOOKUP(S477,'3-Paired Controllers &amp; Devices'!$A:$C,3,FALSE),"Error")&lt;&gt;"","No","Yes"))</f>
        <v>No</v>
      </c>
      <c r="S477" s="132" t="str">
        <f t="shared" si="15"/>
        <v/>
      </c>
    </row>
    <row r="478" spans="1:19" s="155" customFormat="1" x14ac:dyDescent="0.25">
      <c r="A478" s="147" t="str">
        <f t="shared" ca="1" si="14"/>
        <v/>
      </c>
      <c r="B478" s="173"/>
      <c r="C478" s="185"/>
      <c r="D478" s="148"/>
      <c r="E478" s="149"/>
      <c r="F478" s="150"/>
      <c r="G478" s="151"/>
      <c r="H478" s="152"/>
      <c r="I478" s="173"/>
      <c r="J478" s="152"/>
      <c r="K478" s="173"/>
      <c r="L478" s="182"/>
      <c r="M478" s="153"/>
      <c r="N478" s="153"/>
      <c r="O478" s="149"/>
      <c r="P478" s="166"/>
      <c r="Q478" s="154"/>
      <c r="R478" s="131" t="str">
        <f>IF(H478="Standalone","Standalone",IF(IFERROR(VLOOKUP(S478,'3-Paired Controllers &amp; Devices'!$A:$C,3,FALSE),"Error")&lt;&gt;"","No","Yes"))</f>
        <v>No</v>
      </c>
      <c r="S478" s="132" t="str">
        <f t="shared" si="15"/>
        <v/>
      </c>
    </row>
    <row r="479" spans="1:19" s="155" customFormat="1" x14ac:dyDescent="0.25">
      <c r="A479" s="147" t="str">
        <f t="shared" ca="1" si="14"/>
        <v/>
      </c>
      <c r="B479" s="173"/>
      <c r="C479" s="185"/>
      <c r="D479" s="148"/>
      <c r="E479" s="149"/>
      <c r="F479" s="150"/>
      <c r="G479" s="151"/>
      <c r="H479" s="152"/>
      <c r="I479" s="173"/>
      <c r="J479" s="152"/>
      <c r="K479" s="173"/>
      <c r="L479" s="182"/>
      <c r="M479" s="153"/>
      <c r="N479" s="153"/>
      <c r="O479" s="149"/>
      <c r="P479" s="166"/>
      <c r="Q479" s="154"/>
      <c r="R479" s="131" t="str">
        <f>IF(H479="Standalone","Standalone",IF(IFERROR(VLOOKUP(S479,'3-Paired Controllers &amp; Devices'!$A:$C,3,FALSE),"Error")&lt;&gt;"","No","Yes"))</f>
        <v>No</v>
      </c>
      <c r="S479" s="132" t="str">
        <f t="shared" si="15"/>
        <v/>
      </c>
    </row>
    <row r="480" spans="1:19" s="155" customFormat="1" x14ac:dyDescent="0.25">
      <c r="A480" s="147" t="str">
        <f t="shared" ca="1" si="14"/>
        <v/>
      </c>
      <c r="B480" s="173"/>
      <c r="C480" s="185"/>
      <c r="D480" s="148"/>
      <c r="E480" s="149"/>
      <c r="F480" s="150"/>
      <c r="G480" s="151"/>
      <c r="H480" s="152"/>
      <c r="I480" s="173"/>
      <c r="J480" s="152"/>
      <c r="K480" s="173"/>
      <c r="L480" s="182"/>
      <c r="M480" s="153"/>
      <c r="N480" s="153"/>
      <c r="O480" s="149"/>
      <c r="P480" s="166"/>
      <c r="Q480" s="154"/>
      <c r="R480" s="131" t="str">
        <f>IF(H480="Standalone","Standalone",IF(IFERROR(VLOOKUP(S480,'3-Paired Controllers &amp; Devices'!$A:$C,3,FALSE),"Error")&lt;&gt;"","No","Yes"))</f>
        <v>No</v>
      </c>
      <c r="S480" s="132" t="str">
        <f t="shared" si="15"/>
        <v/>
      </c>
    </row>
    <row r="481" spans="1:19" s="155" customFormat="1" x14ac:dyDescent="0.25">
      <c r="A481" s="147" t="str">
        <f t="shared" ca="1" si="14"/>
        <v/>
      </c>
      <c r="B481" s="173"/>
      <c r="C481" s="185"/>
      <c r="D481" s="148"/>
      <c r="E481" s="149"/>
      <c r="F481" s="150"/>
      <c r="G481" s="151"/>
      <c r="H481" s="152"/>
      <c r="I481" s="173"/>
      <c r="J481" s="152"/>
      <c r="K481" s="173"/>
      <c r="L481" s="182"/>
      <c r="M481" s="153"/>
      <c r="N481" s="153"/>
      <c r="O481" s="149"/>
      <c r="P481" s="166"/>
      <c r="Q481" s="154"/>
      <c r="R481" s="131" t="str">
        <f>IF(H481="Standalone","Standalone",IF(IFERROR(VLOOKUP(S481,'3-Paired Controllers &amp; Devices'!$A:$C,3,FALSE),"Error")&lt;&gt;"","No","Yes"))</f>
        <v>No</v>
      </c>
      <c r="S481" s="132" t="str">
        <f t="shared" si="15"/>
        <v/>
      </c>
    </row>
    <row r="482" spans="1:19" s="155" customFormat="1" x14ac:dyDescent="0.25">
      <c r="A482" s="147" t="str">
        <f t="shared" ca="1" si="14"/>
        <v/>
      </c>
      <c r="B482" s="173"/>
      <c r="C482" s="185"/>
      <c r="D482" s="148"/>
      <c r="E482" s="149"/>
      <c r="F482" s="150"/>
      <c r="G482" s="151"/>
      <c r="H482" s="152"/>
      <c r="I482" s="173"/>
      <c r="J482" s="152"/>
      <c r="K482" s="173"/>
      <c r="L482" s="182"/>
      <c r="M482" s="153"/>
      <c r="N482" s="153"/>
      <c r="O482" s="149"/>
      <c r="P482" s="166"/>
      <c r="Q482" s="154"/>
      <c r="R482" s="131" t="str">
        <f>IF(H482="Standalone","Standalone",IF(IFERROR(VLOOKUP(S482,'3-Paired Controllers &amp; Devices'!$A:$C,3,FALSE),"Error")&lt;&gt;"","No","Yes"))</f>
        <v>No</v>
      </c>
      <c r="S482" s="132" t="str">
        <f t="shared" si="15"/>
        <v/>
      </c>
    </row>
    <row r="483" spans="1:19" s="155" customFormat="1" x14ac:dyDescent="0.25">
      <c r="A483" s="147" t="str">
        <f t="shared" ca="1" si="14"/>
        <v/>
      </c>
      <c r="B483" s="173"/>
      <c r="C483" s="185"/>
      <c r="D483" s="148"/>
      <c r="E483" s="149"/>
      <c r="F483" s="150"/>
      <c r="G483" s="151"/>
      <c r="H483" s="152"/>
      <c r="I483" s="173"/>
      <c r="J483" s="152"/>
      <c r="K483" s="173"/>
      <c r="L483" s="182"/>
      <c r="M483" s="153"/>
      <c r="N483" s="153"/>
      <c r="O483" s="149"/>
      <c r="P483" s="166"/>
      <c r="Q483" s="154"/>
      <c r="R483" s="131" t="str">
        <f>IF(H483="Standalone","Standalone",IF(IFERROR(VLOOKUP(S483,'3-Paired Controllers &amp; Devices'!$A:$C,3,FALSE),"Error")&lt;&gt;"","No","Yes"))</f>
        <v>No</v>
      </c>
      <c r="S483" s="132" t="str">
        <f t="shared" si="15"/>
        <v/>
      </c>
    </row>
    <row r="484" spans="1:19" s="155" customFormat="1" x14ac:dyDescent="0.25">
      <c r="A484" s="147" t="str">
        <f t="shared" ca="1" si="14"/>
        <v/>
      </c>
      <c r="B484" s="173"/>
      <c r="C484" s="185"/>
      <c r="D484" s="148"/>
      <c r="E484" s="149"/>
      <c r="F484" s="150"/>
      <c r="G484" s="151"/>
      <c r="H484" s="152"/>
      <c r="I484" s="173"/>
      <c r="J484" s="152"/>
      <c r="K484" s="173"/>
      <c r="L484" s="182"/>
      <c r="M484" s="153"/>
      <c r="N484" s="153"/>
      <c r="O484" s="149"/>
      <c r="P484" s="166"/>
      <c r="Q484" s="154"/>
      <c r="R484" s="131" t="str">
        <f>IF(H484="Standalone","Standalone",IF(IFERROR(VLOOKUP(S484,'3-Paired Controllers &amp; Devices'!$A:$C,3,FALSE),"Error")&lt;&gt;"","No","Yes"))</f>
        <v>No</v>
      </c>
      <c r="S484" s="132" t="str">
        <f t="shared" si="15"/>
        <v/>
      </c>
    </row>
    <row r="485" spans="1:19" s="155" customFormat="1" x14ac:dyDescent="0.25">
      <c r="A485" s="147" t="str">
        <f t="shared" ca="1" si="14"/>
        <v/>
      </c>
      <c r="B485" s="173"/>
      <c r="C485" s="185"/>
      <c r="D485" s="148"/>
      <c r="E485" s="149"/>
      <c r="F485" s="150"/>
      <c r="G485" s="151"/>
      <c r="H485" s="152"/>
      <c r="I485" s="173"/>
      <c r="J485" s="152"/>
      <c r="K485" s="173"/>
      <c r="L485" s="182"/>
      <c r="M485" s="153"/>
      <c r="N485" s="153"/>
      <c r="O485" s="149"/>
      <c r="P485" s="166"/>
      <c r="Q485" s="154"/>
      <c r="R485" s="131" t="str">
        <f>IF(H485="Standalone","Standalone",IF(IFERROR(VLOOKUP(S485,'3-Paired Controllers &amp; Devices'!$A:$C,3,FALSE),"Error")&lt;&gt;"","No","Yes"))</f>
        <v>No</v>
      </c>
      <c r="S485" s="132" t="str">
        <f t="shared" si="15"/>
        <v/>
      </c>
    </row>
    <row r="486" spans="1:19" s="155" customFormat="1" x14ac:dyDescent="0.25">
      <c r="A486" s="147" t="str">
        <f t="shared" ca="1" si="14"/>
        <v/>
      </c>
      <c r="B486" s="173"/>
      <c r="C486" s="185"/>
      <c r="D486" s="148"/>
      <c r="E486" s="149"/>
      <c r="F486" s="150"/>
      <c r="G486" s="151"/>
      <c r="H486" s="152"/>
      <c r="I486" s="173"/>
      <c r="J486" s="152"/>
      <c r="K486" s="173"/>
      <c r="L486" s="182"/>
      <c r="M486" s="153"/>
      <c r="N486" s="153"/>
      <c r="O486" s="149"/>
      <c r="P486" s="166"/>
      <c r="Q486" s="154"/>
      <c r="R486" s="131" t="str">
        <f>IF(H486="Standalone","Standalone",IF(IFERROR(VLOOKUP(S486,'3-Paired Controllers &amp; Devices'!$A:$C,3,FALSE),"Error")&lt;&gt;"","No","Yes"))</f>
        <v>No</v>
      </c>
      <c r="S486" s="132" t="str">
        <f t="shared" si="15"/>
        <v/>
      </c>
    </row>
    <row r="487" spans="1:19" s="155" customFormat="1" x14ac:dyDescent="0.25">
      <c r="A487" s="147" t="str">
        <f t="shared" ca="1" si="14"/>
        <v/>
      </c>
      <c r="B487" s="173"/>
      <c r="C487" s="185"/>
      <c r="D487" s="148"/>
      <c r="E487" s="149"/>
      <c r="F487" s="150"/>
      <c r="G487" s="151"/>
      <c r="H487" s="152"/>
      <c r="I487" s="173"/>
      <c r="J487" s="152"/>
      <c r="K487" s="173"/>
      <c r="L487" s="182"/>
      <c r="M487" s="153"/>
      <c r="N487" s="153"/>
      <c r="O487" s="149"/>
      <c r="P487" s="166"/>
      <c r="Q487" s="154"/>
      <c r="R487" s="131" t="str">
        <f>IF(H487="Standalone","Standalone",IF(IFERROR(VLOOKUP(S487,'3-Paired Controllers &amp; Devices'!$A:$C,3,FALSE),"Error")&lt;&gt;"","No","Yes"))</f>
        <v>No</v>
      </c>
      <c r="S487" s="132" t="str">
        <f t="shared" si="15"/>
        <v/>
      </c>
    </row>
    <row r="488" spans="1:19" s="155" customFormat="1" x14ac:dyDescent="0.25">
      <c r="A488" s="147" t="str">
        <f t="shared" ca="1" si="14"/>
        <v/>
      </c>
      <c r="B488" s="173"/>
      <c r="C488" s="185"/>
      <c r="D488" s="148"/>
      <c r="E488" s="149"/>
      <c r="F488" s="150"/>
      <c r="G488" s="151"/>
      <c r="H488" s="152"/>
      <c r="I488" s="173"/>
      <c r="J488" s="152"/>
      <c r="K488" s="173"/>
      <c r="L488" s="182"/>
      <c r="M488" s="153"/>
      <c r="N488" s="153"/>
      <c r="O488" s="149"/>
      <c r="P488" s="166"/>
      <c r="Q488" s="154"/>
      <c r="R488" s="131" t="str">
        <f>IF(H488="Standalone","Standalone",IF(IFERROR(VLOOKUP(S488,'3-Paired Controllers &amp; Devices'!$A:$C,3,FALSE),"Error")&lt;&gt;"","No","Yes"))</f>
        <v>No</v>
      </c>
      <c r="S488" s="132" t="str">
        <f t="shared" si="15"/>
        <v/>
      </c>
    </row>
    <row r="489" spans="1:19" s="155" customFormat="1" x14ac:dyDescent="0.25">
      <c r="A489" s="147" t="str">
        <f t="shared" ca="1" si="14"/>
        <v/>
      </c>
      <c r="B489" s="173"/>
      <c r="C489" s="185"/>
      <c r="D489" s="148"/>
      <c r="E489" s="149"/>
      <c r="F489" s="150"/>
      <c r="G489" s="151"/>
      <c r="H489" s="152"/>
      <c r="I489" s="173"/>
      <c r="J489" s="152"/>
      <c r="K489" s="173"/>
      <c r="L489" s="182"/>
      <c r="M489" s="153"/>
      <c r="N489" s="153"/>
      <c r="O489" s="149"/>
      <c r="P489" s="166"/>
      <c r="Q489" s="154"/>
      <c r="R489" s="131" t="str">
        <f>IF(H489="Standalone","Standalone",IF(IFERROR(VLOOKUP(S489,'3-Paired Controllers &amp; Devices'!$A:$C,3,FALSE),"Error")&lt;&gt;"","No","Yes"))</f>
        <v>No</v>
      </c>
      <c r="S489" s="132" t="str">
        <f t="shared" si="15"/>
        <v/>
      </c>
    </row>
    <row r="490" spans="1:19" s="155" customFormat="1" x14ac:dyDescent="0.25">
      <c r="A490" s="147" t="str">
        <f t="shared" ca="1" si="14"/>
        <v/>
      </c>
      <c r="B490" s="173"/>
      <c r="C490" s="185"/>
      <c r="D490" s="148"/>
      <c r="E490" s="149"/>
      <c r="F490" s="150"/>
      <c r="G490" s="151"/>
      <c r="H490" s="152"/>
      <c r="I490" s="173"/>
      <c r="J490" s="152"/>
      <c r="K490" s="173"/>
      <c r="L490" s="182"/>
      <c r="M490" s="153"/>
      <c r="N490" s="153"/>
      <c r="O490" s="149"/>
      <c r="P490" s="166"/>
      <c r="Q490" s="154"/>
      <c r="R490" s="131" t="str">
        <f>IF(H490="Standalone","Standalone",IF(IFERROR(VLOOKUP(S490,'3-Paired Controllers &amp; Devices'!$A:$C,3,FALSE),"Error")&lt;&gt;"","No","Yes"))</f>
        <v>No</v>
      </c>
      <c r="S490" s="132" t="str">
        <f t="shared" si="15"/>
        <v/>
      </c>
    </row>
    <row r="491" spans="1:19" s="155" customFormat="1" x14ac:dyDescent="0.25">
      <c r="A491" s="147" t="str">
        <f t="shared" ca="1" si="14"/>
        <v/>
      </c>
      <c r="B491" s="173"/>
      <c r="C491" s="185"/>
      <c r="D491" s="148"/>
      <c r="E491" s="149"/>
      <c r="F491" s="150"/>
      <c r="G491" s="151"/>
      <c r="H491" s="152"/>
      <c r="I491" s="173"/>
      <c r="J491" s="152"/>
      <c r="K491" s="173"/>
      <c r="L491" s="182"/>
      <c r="M491" s="153"/>
      <c r="N491" s="153"/>
      <c r="O491" s="149"/>
      <c r="P491" s="166"/>
      <c r="Q491" s="154"/>
      <c r="R491" s="131" t="str">
        <f>IF(H491="Standalone","Standalone",IF(IFERROR(VLOOKUP(S491,'3-Paired Controllers &amp; Devices'!$A:$C,3,FALSE),"Error")&lt;&gt;"","No","Yes"))</f>
        <v>No</v>
      </c>
      <c r="S491" s="132" t="str">
        <f t="shared" si="15"/>
        <v/>
      </c>
    </row>
    <row r="492" spans="1:19" s="155" customFormat="1" x14ac:dyDescent="0.25">
      <c r="A492" s="147" t="str">
        <f t="shared" ca="1" si="14"/>
        <v/>
      </c>
      <c r="B492" s="173"/>
      <c r="C492" s="185"/>
      <c r="D492" s="148"/>
      <c r="E492" s="149"/>
      <c r="F492" s="150"/>
      <c r="G492" s="151"/>
      <c r="H492" s="152"/>
      <c r="I492" s="173"/>
      <c r="J492" s="152"/>
      <c r="K492" s="173"/>
      <c r="L492" s="182"/>
      <c r="M492" s="153"/>
      <c r="N492" s="153"/>
      <c r="O492" s="149"/>
      <c r="P492" s="166"/>
      <c r="Q492" s="154"/>
      <c r="R492" s="131" t="str">
        <f>IF(H492="Standalone","Standalone",IF(IFERROR(VLOOKUP(S492,'3-Paired Controllers &amp; Devices'!$A:$C,3,FALSE),"Error")&lt;&gt;"","No","Yes"))</f>
        <v>No</v>
      </c>
      <c r="S492" s="132" t="str">
        <f t="shared" si="15"/>
        <v/>
      </c>
    </row>
    <row r="493" spans="1:19" s="155" customFormat="1" x14ac:dyDescent="0.25">
      <c r="A493" s="147" t="str">
        <f t="shared" ca="1" si="14"/>
        <v/>
      </c>
      <c r="B493" s="173"/>
      <c r="C493" s="185"/>
      <c r="D493" s="148"/>
      <c r="E493" s="149"/>
      <c r="F493" s="150"/>
      <c r="G493" s="151"/>
      <c r="H493" s="152"/>
      <c r="I493" s="173"/>
      <c r="J493" s="152"/>
      <c r="K493" s="173"/>
      <c r="L493" s="182"/>
      <c r="M493" s="153"/>
      <c r="N493" s="153"/>
      <c r="O493" s="149"/>
      <c r="P493" s="166"/>
      <c r="Q493" s="154"/>
      <c r="R493" s="131" t="str">
        <f>IF(H493="Standalone","Standalone",IF(IFERROR(VLOOKUP(S493,'3-Paired Controllers &amp; Devices'!$A:$C,3,FALSE),"Error")&lt;&gt;"","No","Yes"))</f>
        <v>No</v>
      </c>
      <c r="S493" s="132" t="str">
        <f t="shared" si="15"/>
        <v/>
      </c>
    </row>
    <row r="494" spans="1:19" s="155" customFormat="1" x14ac:dyDescent="0.25">
      <c r="A494" s="147" t="str">
        <f t="shared" ca="1" si="14"/>
        <v/>
      </c>
      <c r="B494" s="173"/>
      <c r="C494" s="185"/>
      <c r="D494" s="148"/>
      <c r="E494" s="149"/>
      <c r="F494" s="150"/>
      <c r="G494" s="151"/>
      <c r="H494" s="152"/>
      <c r="I494" s="173"/>
      <c r="J494" s="152"/>
      <c r="K494" s="173"/>
      <c r="L494" s="182"/>
      <c r="M494" s="153"/>
      <c r="N494" s="153"/>
      <c r="O494" s="149"/>
      <c r="P494" s="166"/>
      <c r="Q494" s="154"/>
      <c r="R494" s="131" t="str">
        <f>IF(H494="Standalone","Standalone",IF(IFERROR(VLOOKUP(S494,'3-Paired Controllers &amp; Devices'!$A:$C,3,FALSE),"Error")&lt;&gt;"","No","Yes"))</f>
        <v>No</v>
      </c>
      <c r="S494" s="132" t="str">
        <f t="shared" si="15"/>
        <v/>
      </c>
    </row>
    <row r="495" spans="1:19" s="155" customFormat="1" x14ac:dyDescent="0.25">
      <c r="A495" s="147" t="str">
        <f t="shared" ca="1" si="14"/>
        <v/>
      </c>
      <c r="B495" s="173"/>
      <c r="C495" s="185"/>
      <c r="D495" s="148"/>
      <c r="E495" s="149"/>
      <c r="F495" s="150"/>
      <c r="G495" s="151"/>
      <c r="H495" s="152"/>
      <c r="I495" s="173"/>
      <c r="J495" s="152"/>
      <c r="K495" s="173"/>
      <c r="L495" s="182"/>
      <c r="M495" s="153"/>
      <c r="N495" s="153"/>
      <c r="O495" s="149"/>
      <c r="P495" s="166"/>
      <c r="Q495" s="154"/>
      <c r="R495" s="131" t="str">
        <f>IF(H495="Standalone","Standalone",IF(IFERROR(VLOOKUP(S495,'3-Paired Controllers &amp; Devices'!$A:$C,3,FALSE),"Error")&lt;&gt;"","No","Yes"))</f>
        <v>No</v>
      </c>
      <c r="S495" s="132" t="str">
        <f t="shared" si="15"/>
        <v/>
      </c>
    </row>
    <row r="496" spans="1:19" s="155" customFormat="1" x14ac:dyDescent="0.25">
      <c r="A496" s="147" t="str">
        <f t="shared" ca="1" si="14"/>
        <v/>
      </c>
      <c r="B496" s="173"/>
      <c r="C496" s="185"/>
      <c r="D496" s="148"/>
      <c r="E496" s="149"/>
      <c r="F496" s="150"/>
      <c r="G496" s="151"/>
      <c r="H496" s="152"/>
      <c r="I496" s="173"/>
      <c r="J496" s="152"/>
      <c r="K496" s="173"/>
      <c r="L496" s="182"/>
      <c r="M496" s="153"/>
      <c r="N496" s="153"/>
      <c r="O496" s="149"/>
      <c r="P496" s="166"/>
      <c r="Q496" s="154"/>
      <c r="R496" s="131" t="str">
        <f>IF(H496="Standalone","Standalone",IF(IFERROR(VLOOKUP(S496,'3-Paired Controllers &amp; Devices'!$A:$C,3,FALSE),"Error")&lt;&gt;"","No","Yes"))</f>
        <v>No</v>
      </c>
      <c r="S496" s="132" t="str">
        <f t="shared" si="15"/>
        <v/>
      </c>
    </row>
    <row r="497" spans="1:19" s="155" customFormat="1" x14ac:dyDescent="0.25">
      <c r="A497" s="147" t="str">
        <f t="shared" ca="1" si="14"/>
        <v/>
      </c>
      <c r="B497" s="173"/>
      <c r="C497" s="185"/>
      <c r="D497" s="148"/>
      <c r="E497" s="149"/>
      <c r="F497" s="150"/>
      <c r="G497" s="151"/>
      <c r="H497" s="152"/>
      <c r="I497" s="173"/>
      <c r="J497" s="152"/>
      <c r="K497" s="173"/>
      <c r="L497" s="182"/>
      <c r="M497" s="153"/>
      <c r="N497" s="153"/>
      <c r="O497" s="149"/>
      <c r="P497" s="166"/>
      <c r="Q497" s="154"/>
      <c r="R497" s="131" t="str">
        <f>IF(H497="Standalone","Standalone",IF(IFERROR(VLOOKUP(S497,'3-Paired Controllers &amp; Devices'!$A:$C,3,FALSE),"Error")&lt;&gt;"","No","Yes"))</f>
        <v>No</v>
      </c>
      <c r="S497" s="132" t="str">
        <f t="shared" si="15"/>
        <v/>
      </c>
    </row>
    <row r="498" spans="1:19" s="155" customFormat="1" x14ac:dyDescent="0.25">
      <c r="A498" s="147" t="str">
        <f t="shared" ca="1" si="14"/>
        <v/>
      </c>
      <c r="B498" s="173"/>
      <c r="C498" s="185"/>
      <c r="D498" s="148"/>
      <c r="E498" s="149"/>
      <c r="F498" s="150"/>
      <c r="G498" s="151"/>
      <c r="H498" s="152"/>
      <c r="I498" s="173"/>
      <c r="J498" s="152"/>
      <c r="K498" s="173"/>
      <c r="L498" s="182"/>
      <c r="M498" s="153"/>
      <c r="N498" s="153"/>
      <c r="O498" s="149"/>
      <c r="P498" s="166"/>
      <c r="Q498" s="154"/>
      <c r="R498" s="131" t="str">
        <f>IF(H498="Standalone","Standalone",IF(IFERROR(VLOOKUP(S498,'3-Paired Controllers &amp; Devices'!$A:$C,3,FALSE),"Error")&lt;&gt;"","No","Yes"))</f>
        <v>No</v>
      </c>
      <c r="S498" s="132" t="str">
        <f t="shared" si="15"/>
        <v/>
      </c>
    </row>
    <row r="499" spans="1:19" s="155" customFormat="1" x14ac:dyDescent="0.25">
      <c r="A499" s="147" t="str">
        <f t="shared" ca="1" si="14"/>
        <v/>
      </c>
      <c r="B499" s="173"/>
      <c r="C499" s="185"/>
      <c r="D499" s="148"/>
      <c r="E499" s="149"/>
      <c r="F499" s="150"/>
      <c r="G499" s="151"/>
      <c r="H499" s="152"/>
      <c r="I499" s="173"/>
      <c r="J499" s="152"/>
      <c r="K499" s="173"/>
      <c r="L499" s="182"/>
      <c r="M499" s="153"/>
      <c r="N499" s="153"/>
      <c r="O499" s="149"/>
      <c r="P499" s="166"/>
      <c r="Q499" s="154"/>
      <c r="R499" s="131" t="str">
        <f>IF(H499="Standalone","Standalone",IF(IFERROR(VLOOKUP(S499,'3-Paired Controllers &amp; Devices'!$A:$C,3,FALSE),"Error")&lt;&gt;"","No","Yes"))</f>
        <v>No</v>
      </c>
      <c r="S499" s="132" t="str">
        <f t="shared" si="15"/>
        <v/>
      </c>
    </row>
    <row r="500" spans="1:19" s="155" customFormat="1" x14ac:dyDescent="0.25">
      <c r="A500" s="147" t="str">
        <f t="shared" ca="1" si="14"/>
        <v/>
      </c>
      <c r="B500" s="173"/>
      <c r="C500" s="185"/>
      <c r="D500" s="148"/>
      <c r="E500" s="149"/>
      <c r="F500" s="150"/>
      <c r="G500" s="151"/>
      <c r="H500" s="152"/>
      <c r="I500" s="173"/>
      <c r="J500" s="152"/>
      <c r="K500" s="173"/>
      <c r="L500" s="182"/>
      <c r="M500" s="153"/>
      <c r="N500" s="153"/>
      <c r="O500" s="149"/>
      <c r="P500" s="166"/>
      <c r="Q500" s="154"/>
      <c r="R500" s="131" t="str">
        <f>IF(H500="Standalone","Standalone",IF(IFERROR(VLOOKUP(S500,'3-Paired Controllers &amp; Devices'!$A:$C,3,FALSE),"Error")&lt;&gt;"","No","Yes"))</f>
        <v>No</v>
      </c>
      <c r="S500" s="132" t="str">
        <f t="shared" si="15"/>
        <v/>
      </c>
    </row>
    <row r="501" spans="1:19" s="155" customFormat="1" x14ac:dyDescent="0.25">
      <c r="A501" s="147" t="str">
        <f t="shared" ca="1" si="14"/>
        <v/>
      </c>
      <c r="B501" s="173"/>
      <c r="C501" s="185"/>
      <c r="D501" s="148"/>
      <c r="E501" s="149"/>
      <c r="F501" s="150"/>
      <c r="G501" s="151"/>
      <c r="H501" s="152"/>
      <c r="I501" s="173"/>
      <c r="J501" s="152"/>
      <c r="K501" s="173"/>
      <c r="L501" s="182"/>
      <c r="M501" s="153"/>
      <c r="N501" s="153"/>
      <c r="O501" s="149"/>
      <c r="P501" s="166"/>
      <c r="Q501" s="154"/>
      <c r="R501" s="131" t="str">
        <f>IF(H501="Standalone","Standalone",IF(IFERROR(VLOOKUP(S501,'3-Paired Controllers &amp; Devices'!$A:$C,3,FALSE),"Error")&lt;&gt;"","No","Yes"))</f>
        <v>No</v>
      </c>
      <c r="S501" s="132" t="str">
        <f t="shared" si="15"/>
        <v/>
      </c>
    </row>
    <row r="502" spans="1:19" s="155" customFormat="1" x14ac:dyDescent="0.25">
      <c r="A502" s="147" t="str">
        <f t="shared" ca="1" si="14"/>
        <v/>
      </c>
      <c r="B502" s="173"/>
      <c r="C502" s="185"/>
      <c r="D502" s="148"/>
      <c r="E502" s="149"/>
      <c r="F502" s="150"/>
      <c r="G502" s="151"/>
      <c r="H502" s="152"/>
      <c r="I502" s="173"/>
      <c r="J502" s="152"/>
      <c r="K502" s="173"/>
      <c r="L502" s="182"/>
      <c r="M502" s="153"/>
      <c r="N502" s="153"/>
      <c r="O502" s="149"/>
      <c r="P502" s="166"/>
      <c r="Q502" s="154"/>
      <c r="R502" s="131" t="str">
        <f>IF(H502="Standalone","Standalone",IF(IFERROR(VLOOKUP(S502,'3-Paired Controllers &amp; Devices'!$A:$C,3,FALSE),"Error")&lt;&gt;"","No","Yes"))</f>
        <v>No</v>
      </c>
      <c r="S502" s="132" t="str">
        <f t="shared" si="15"/>
        <v/>
      </c>
    </row>
    <row r="503" spans="1:19" s="155" customFormat="1" x14ac:dyDescent="0.25">
      <c r="A503" s="147" t="str">
        <f t="shared" ca="1" si="14"/>
        <v/>
      </c>
      <c r="B503" s="173"/>
      <c r="C503" s="185"/>
      <c r="D503" s="148"/>
      <c r="E503" s="149"/>
      <c r="F503" s="150"/>
      <c r="G503" s="151"/>
      <c r="H503" s="152"/>
      <c r="I503" s="173"/>
      <c r="J503" s="152"/>
      <c r="K503" s="173"/>
      <c r="L503" s="182"/>
      <c r="M503" s="153"/>
      <c r="N503" s="153"/>
      <c r="O503" s="149"/>
      <c r="P503" s="166"/>
      <c r="Q503" s="154"/>
      <c r="R503" s="131" t="str">
        <f>IF(H503="Standalone","Standalone",IF(IFERROR(VLOOKUP(S503,'3-Paired Controllers &amp; Devices'!$A:$C,3,FALSE),"Error")&lt;&gt;"","No","Yes"))</f>
        <v>No</v>
      </c>
      <c r="S503" s="132" t="str">
        <f t="shared" si="15"/>
        <v/>
      </c>
    </row>
    <row r="504" spans="1:19" s="155" customFormat="1" x14ac:dyDescent="0.25">
      <c r="A504" s="147" t="str">
        <f t="shared" ca="1" si="14"/>
        <v/>
      </c>
      <c r="B504" s="173"/>
      <c r="C504" s="185"/>
      <c r="D504" s="148"/>
      <c r="E504" s="149"/>
      <c r="F504" s="150"/>
      <c r="G504" s="151"/>
      <c r="H504" s="152"/>
      <c r="I504" s="173"/>
      <c r="J504" s="152"/>
      <c r="K504" s="173"/>
      <c r="L504" s="182"/>
      <c r="M504" s="153"/>
      <c r="N504" s="153"/>
      <c r="O504" s="149"/>
      <c r="P504" s="166"/>
      <c r="Q504" s="154"/>
      <c r="R504" s="131" t="str">
        <f>IF(H504="Standalone","Standalone",IF(IFERROR(VLOOKUP(S504,'3-Paired Controllers &amp; Devices'!$A:$C,3,FALSE),"Error")&lt;&gt;"","No","Yes"))</f>
        <v>No</v>
      </c>
      <c r="S504" s="132" t="str">
        <f t="shared" si="15"/>
        <v/>
      </c>
    </row>
    <row r="505" spans="1:19" s="155" customFormat="1" x14ac:dyDescent="0.25">
      <c r="A505" s="147" t="str">
        <f t="shared" ca="1" si="14"/>
        <v/>
      </c>
      <c r="B505" s="173"/>
      <c r="C505" s="185"/>
      <c r="D505" s="148"/>
      <c r="E505" s="149"/>
      <c r="F505" s="150"/>
      <c r="G505" s="151"/>
      <c r="H505" s="152"/>
      <c r="I505" s="173"/>
      <c r="J505" s="152"/>
      <c r="K505" s="173"/>
      <c r="L505" s="182"/>
      <c r="M505" s="153"/>
      <c r="N505" s="153"/>
      <c r="O505" s="149"/>
      <c r="P505" s="166"/>
      <c r="Q505" s="154"/>
      <c r="R505" s="131" t="str">
        <f>IF(H505="Standalone","Standalone",IF(IFERROR(VLOOKUP(S505,'3-Paired Controllers &amp; Devices'!$A:$C,3,FALSE),"Error")&lt;&gt;"","No","Yes"))</f>
        <v>No</v>
      </c>
      <c r="S505" s="132" t="str">
        <f t="shared" si="15"/>
        <v/>
      </c>
    </row>
    <row r="506" spans="1:19" s="155" customFormat="1" x14ac:dyDescent="0.25">
      <c r="A506" s="147" t="str">
        <f t="shared" ca="1" si="14"/>
        <v/>
      </c>
      <c r="B506" s="173"/>
      <c r="C506" s="185"/>
      <c r="D506" s="148"/>
      <c r="E506" s="149"/>
      <c r="F506" s="150"/>
      <c r="G506" s="151"/>
      <c r="H506" s="152"/>
      <c r="I506" s="173"/>
      <c r="J506" s="152"/>
      <c r="K506" s="173"/>
      <c r="L506" s="182"/>
      <c r="M506" s="153"/>
      <c r="N506" s="153"/>
      <c r="O506" s="149"/>
      <c r="P506" s="166"/>
      <c r="Q506" s="154"/>
      <c r="R506" s="131" t="str">
        <f>IF(H506="Standalone","Standalone",IF(IFERROR(VLOOKUP(S506,'3-Paired Controllers &amp; Devices'!$A:$C,3,FALSE),"Error")&lt;&gt;"","No","Yes"))</f>
        <v>No</v>
      </c>
      <c r="S506" s="132" t="str">
        <f t="shared" si="15"/>
        <v/>
      </c>
    </row>
    <row r="507" spans="1:19" s="155" customFormat="1" x14ac:dyDescent="0.25">
      <c r="A507" s="147" t="str">
        <f t="shared" ca="1" si="14"/>
        <v/>
      </c>
      <c r="B507" s="173"/>
      <c r="C507" s="185"/>
      <c r="D507" s="148"/>
      <c r="E507" s="149"/>
      <c r="F507" s="150"/>
      <c r="G507" s="151"/>
      <c r="H507" s="152"/>
      <c r="I507" s="173"/>
      <c r="J507" s="152"/>
      <c r="K507" s="173"/>
      <c r="L507" s="182"/>
      <c r="M507" s="153"/>
      <c r="N507" s="153"/>
      <c r="O507" s="149"/>
      <c r="P507" s="166"/>
      <c r="Q507" s="154"/>
      <c r="R507" s="131" t="str">
        <f>IF(H507="Standalone","Standalone",IF(IFERROR(VLOOKUP(S507,'3-Paired Controllers &amp; Devices'!$A:$C,3,FALSE),"Error")&lt;&gt;"","No","Yes"))</f>
        <v>No</v>
      </c>
      <c r="S507" s="132" t="str">
        <f t="shared" si="15"/>
        <v/>
      </c>
    </row>
    <row r="508" spans="1:19" s="155" customFormat="1" x14ac:dyDescent="0.25">
      <c r="A508" s="147" t="str">
        <f t="shared" ca="1" si="14"/>
        <v/>
      </c>
      <c r="B508" s="173"/>
      <c r="C508" s="185"/>
      <c r="D508" s="148"/>
      <c r="E508" s="149"/>
      <c r="F508" s="150"/>
      <c r="G508" s="151"/>
      <c r="H508" s="152"/>
      <c r="I508" s="173"/>
      <c r="J508" s="152"/>
      <c r="K508" s="173"/>
      <c r="L508" s="182"/>
      <c r="M508" s="153"/>
      <c r="N508" s="153"/>
      <c r="O508" s="149"/>
      <c r="P508" s="166"/>
      <c r="Q508" s="154"/>
      <c r="R508" s="131" t="str">
        <f>IF(H508="Standalone","Standalone",IF(IFERROR(VLOOKUP(S508,'3-Paired Controllers &amp; Devices'!$A:$C,3,FALSE),"Error")&lt;&gt;"","No","Yes"))</f>
        <v>No</v>
      </c>
      <c r="S508" s="132" t="str">
        <f t="shared" si="15"/>
        <v/>
      </c>
    </row>
    <row r="509" spans="1:19" s="155" customFormat="1" x14ac:dyDescent="0.25">
      <c r="A509" s="147" t="str">
        <f t="shared" ca="1" si="14"/>
        <v/>
      </c>
      <c r="B509" s="173"/>
      <c r="C509" s="185"/>
      <c r="D509" s="148"/>
      <c r="E509" s="149"/>
      <c r="F509" s="150"/>
      <c r="G509" s="151"/>
      <c r="H509" s="152"/>
      <c r="I509" s="173"/>
      <c r="J509" s="152"/>
      <c r="K509" s="173"/>
      <c r="L509" s="182"/>
      <c r="M509" s="153"/>
      <c r="N509" s="153"/>
      <c r="O509" s="149"/>
      <c r="P509" s="166"/>
      <c r="Q509" s="154"/>
      <c r="R509" s="131" t="str">
        <f>IF(H509="Standalone","Standalone",IF(IFERROR(VLOOKUP(S509,'3-Paired Controllers &amp; Devices'!$A:$C,3,FALSE),"Error")&lt;&gt;"","No","Yes"))</f>
        <v>No</v>
      </c>
      <c r="S509" s="132" t="str">
        <f t="shared" si="15"/>
        <v/>
      </c>
    </row>
    <row r="510" spans="1:19" s="155" customFormat="1" x14ac:dyDescent="0.25">
      <c r="A510" s="147" t="str">
        <f t="shared" ca="1" si="14"/>
        <v/>
      </c>
      <c r="B510" s="173"/>
      <c r="C510" s="185"/>
      <c r="D510" s="148"/>
      <c r="E510" s="149"/>
      <c r="F510" s="150"/>
      <c r="G510" s="151"/>
      <c r="H510" s="152"/>
      <c r="I510" s="173"/>
      <c r="J510" s="152"/>
      <c r="K510" s="173"/>
      <c r="L510" s="182"/>
      <c r="M510" s="153"/>
      <c r="N510" s="153"/>
      <c r="O510" s="149"/>
      <c r="P510" s="166"/>
      <c r="Q510" s="154"/>
      <c r="R510" s="131" t="str">
        <f>IF(H510="Standalone","Standalone",IF(IFERROR(VLOOKUP(S510,'3-Paired Controllers &amp; Devices'!$A:$C,3,FALSE),"Error")&lt;&gt;"","No","Yes"))</f>
        <v>No</v>
      </c>
      <c r="S510" s="132" t="str">
        <f t="shared" si="15"/>
        <v/>
      </c>
    </row>
    <row r="511" spans="1:19" s="155" customFormat="1" x14ac:dyDescent="0.25">
      <c r="A511" s="147" t="str">
        <f t="shared" ca="1" si="14"/>
        <v/>
      </c>
      <c r="B511" s="173"/>
      <c r="C511" s="185"/>
      <c r="D511" s="148"/>
      <c r="E511" s="149"/>
      <c r="F511" s="150"/>
      <c r="G511" s="151"/>
      <c r="H511" s="152"/>
      <c r="I511" s="173"/>
      <c r="J511" s="152"/>
      <c r="K511" s="173"/>
      <c r="L511" s="182"/>
      <c r="M511" s="153"/>
      <c r="N511" s="153"/>
      <c r="O511" s="149"/>
      <c r="P511" s="166"/>
      <c r="Q511" s="154"/>
      <c r="R511" s="131" t="str">
        <f>IF(H511="Standalone","Standalone",IF(IFERROR(VLOOKUP(S511,'3-Paired Controllers &amp; Devices'!$A:$C,3,FALSE),"Error")&lt;&gt;"","No","Yes"))</f>
        <v>No</v>
      </c>
      <c r="S511" s="132" t="str">
        <f t="shared" si="15"/>
        <v/>
      </c>
    </row>
    <row r="512" spans="1:19" s="155" customFormat="1" x14ac:dyDescent="0.25">
      <c r="A512" s="147" t="str">
        <f t="shared" ca="1" si="14"/>
        <v/>
      </c>
      <c r="B512" s="173"/>
      <c r="C512" s="185"/>
      <c r="D512" s="148"/>
      <c r="E512" s="149"/>
      <c r="F512" s="150"/>
      <c r="G512" s="151"/>
      <c r="H512" s="152"/>
      <c r="I512" s="173"/>
      <c r="J512" s="152"/>
      <c r="K512" s="173"/>
      <c r="L512" s="182"/>
      <c r="M512" s="153"/>
      <c r="N512" s="153"/>
      <c r="O512" s="149"/>
      <c r="P512" s="166"/>
      <c r="Q512" s="154"/>
      <c r="R512" s="131" t="str">
        <f>IF(H512="Standalone","Standalone",IF(IFERROR(VLOOKUP(S512,'3-Paired Controllers &amp; Devices'!$A:$C,3,FALSE),"Error")&lt;&gt;"","No","Yes"))</f>
        <v>No</v>
      </c>
      <c r="S512" s="132" t="str">
        <f t="shared" si="15"/>
        <v/>
      </c>
    </row>
    <row r="513" spans="1:19" s="155" customFormat="1" x14ac:dyDescent="0.25">
      <c r="A513" s="147" t="str">
        <f t="shared" ca="1" si="14"/>
        <v/>
      </c>
      <c r="B513" s="173"/>
      <c r="C513" s="185"/>
      <c r="D513" s="148"/>
      <c r="E513" s="149"/>
      <c r="F513" s="150"/>
      <c r="G513" s="151"/>
      <c r="H513" s="152"/>
      <c r="I513" s="173"/>
      <c r="J513" s="152"/>
      <c r="K513" s="173"/>
      <c r="L513" s="182"/>
      <c r="M513" s="153"/>
      <c r="N513" s="153"/>
      <c r="O513" s="149"/>
      <c r="P513" s="166"/>
      <c r="Q513" s="154"/>
      <c r="R513" s="131" t="str">
        <f>IF(H513="Standalone","Standalone",IF(IFERROR(VLOOKUP(S513,'3-Paired Controllers &amp; Devices'!$A:$C,3,FALSE),"Error")&lt;&gt;"","No","Yes"))</f>
        <v>No</v>
      </c>
      <c r="S513" s="132" t="str">
        <f t="shared" si="15"/>
        <v/>
      </c>
    </row>
    <row r="514" spans="1:19" s="155" customFormat="1" x14ac:dyDescent="0.25">
      <c r="A514" s="147" t="str">
        <f t="shared" ca="1" si="14"/>
        <v/>
      </c>
      <c r="B514" s="173"/>
      <c r="C514" s="185"/>
      <c r="D514" s="148"/>
      <c r="E514" s="149"/>
      <c r="F514" s="150"/>
      <c r="G514" s="151"/>
      <c r="H514" s="152"/>
      <c r="I514" s="173"/>
      <c r="J514" s="152"/>
      <c r="K514" s="173"/>
      <c r="L514" s="182"/>
      <c r="M514" s="153"/>
      <c r="N514" s="153"/>
      <c r="O514" s="149"/>
      <c r="P514" s="166"/>
      <c r="Q514" s="154"/>
      <c r="R514" s="131" t="str">
        <f>IF(H514="Standalone","Standalone",IF(IFERROR(VLOOKUP(S514,'3-Paired Controllers &amp; Devices'!$A:$C,3,FALSE),"Error")&lt;&gt;"","No","Yes"))</f>
        <v>No</v>
      </c>
      <c r="S514" s="132" t="str">
        <f t="shared" si="15"/>
        <v/>
      </c>
    </row>
    <row r="515" spans="1:19" s="155" customFormat="1" x14ac:dyDescent="0.25">
      <c r="A515" s="147" t="str">
        <f t="shared" ca="1" si="14"/>
        <v/>
      </c>
      <c r="B515" s="173"/>
      <c r="C515" s="185"/>
      <c r="D515" s="148"/>
      <c r="E515" s="149"/>
      <c r="F515" s="150"/>
      <c r="G515" s="151"/>
      <c r="H515" s="152"/>
      <c r="I515" s="173"/>
      <c r="J515" s="152"/>
      <c r="K515" s="173"/>
      <c r="L515" s="182"/>
      <c r="M515" s="153"/>
      <c r="N515" s="153"/>
      <c r="O515" s="149"/>
      <c r="P515" s="166"/>
      <c r="Q515" s="154"/>
      <c r="R515" s="131" t="str">
        <f>IF(H515="Standalone","Standalone",IF(IFERROR(VLOOKUP(S515,'3-Paired Controllers &amp; Devices'!$A:$C,3,FALSE),"Error")&lt;&gt;"","No","Yes"))</f>
        <v>No</v>
      </c>
      <c r="S515" s="132" t="str">
        <f t="shared" si="15"/>
        <v/>
      </c>
    </row>
    <row r="516" spans="1:19" s="155" customFormat="1" x14ac:dyDescent="0.25">
      <c r="A516" s="147" t="str">
        <f t="shared" ca="1" si="14"/>
        <v/>
      </c>
      <c r="B516" s="173"/>
      <c r="C516" s="185"/>
      <c r="D516" s="148"/>
      <c r="E516" s="149"/>
      <c r="F516" s="150"/>
      <c r="G516" s="151"/>
      <c r="H516" s="152"/>
      <c r="I516" s="173"/>
      <c r="J516" s="152"/>
      <c r="K516" s="173"/>
      <c r="L516" s="182"/>
      <c r="M516" s="153"/>
      <c r="N516" s="153"/>
      <c r="O516" s="149"/>
      <c r="P516" s="166"/>
      <c r="Q516" s="154"/>
      <c r="R516" s="131" t="str">
        <f>IF(H516="Standalone","Standalone",IF(IFERROR(VLOOKUP(S516,'3-Paired Controllers &amp; Devices'!$A:$C,3,FALSE),"Error")&lt;&gt;"","No","Yes"))</f>
        <v>No</v>
      </c>
      <c r="S516" s="132" t="str">
        <f t="shared" si="15"/>
        <v/>
      </c>
    </row>
    <row r="517" spans="1:19" s="155" customFormat="1" x14ac:dyDescent="0.25">
      <c r="A517" s="147" t="str">
        <f t="shared" ca="1" si="14"/>
        <v/>
      </c>
      <c r="B517" s="173"/>
      <c r="C517" s="185"/>
      <c r="D517" s="148"/>
      <c r="E517" s="149"/>
      <c r="F517" s="150"/>
      <c r="G517" s="151"/>
      <c r="H517" s="152"/>
      <c r="I517" s="173"/>
      <c r="J517" s="152"/>
      <c r="K517" s="173"/>
      <c r="L517" s="182"/>
      <c r="M517" s="153"/>
      <c r="N517" s="153"/>
      <c r="O517" s="149"/>
      <c r="P517" s="166"/>
      <c r="Q517" s="154"/>
      <c r="R517" s="131" t="str">
        <f>IF(H517="Standalone","Standalone",IF(IFERROR(VLOOKUP(S517,'3-Paired Controllers &amp; Devices'!$A:$C,3,FALSE),"Error")&lt;&gt;"","No","Yes"))</f>
        <v>No</v>
      </c>
      <c r="S517" s="132" t="str">
        <f t="shared" si="15"/>
        <v/>
      </c>
    </row>
    <row r="518" spans="1:19" s="155" customFormat="1" x14ac:dyDescent="0.25">
      <c r="A518" s="147" t="str">
        <f t="shared" ca="1" si="14"/>
        <v/>
      </c>
      <c r="B518" s="173"/>
      <c r="C518" s="185"/>
      <c r="D518" s="148"/>
      <c r="E518" s="149"/>
      <c r="F518" s="150"/>
      <c r="G518" s="151"/>
      <c r="H518" s="152"/>
      <c r="I518" s="173"/>
      <c r="J518" s="152"/>
      <c r="K518" s="173"/>
      <c r="L518" s="182"/>
      <c r="M518" s="153"/>
      <c r="N518" s="153"/>
      <c r="O518" s="149"/>
      <c r="P518" s="166"/>
      <c r="Q518" s="154"/>
      <c r="R518" s="131" t="str">
        <f>IF(H518="Standalone","Standalone",IF(IFERROR(VLOOKUP(S518,'3-Paired Controllers &amp; Devices'!$A:$C,3,FALSE),"Error")&lt;&gt;"","No","Yes"))</f>
        <v>No</v>
      </c>
      <c r="S518" s="132" t="str">
        <f t="shared" si="15"/>
        <v/>
      </c>
    </row>
    <row r="519" spans="1:19" s="155" customFormat="1" x14ac:dyDescent="0.25">
      <c r="A519" s="147" t="str">
        <f t="shared" ca="1" si="14"/>
        <v/>
      </c>
      <c r="B519" s="173"/>
      <c r="C519" s="185"/>
      <c r="D519" s="148"/>
      <c r="E519" s="149"/>
      <c r="F519" s="150"/>
      <c r="G519" s="151"/>
      <c r="H519" s="152"/>
      <c r="I519" s="173"/>
      <c r="J519" s="152"/>
      <c r="K519" s="173"/>
      <c r="L519" s="182"/>
      <c r="M519" s="153"/>
      <c r="N519" s="153"/>
      <c r="O519" s="149"/>
      <c r="P519" s="166"/>
      <c r="Q519" s="154"/>
      <c r="R519" s="131" t="str">
        <f>IF(H519="Standalone","Standalone",IF(IFERROR(VLOOKUP(S519,'3-Paired Controllers &amp; Devices'!$A:$C,3,FALSE),"Error")&lt;&gt;"","No","Yes"))</f>
        <v>No</v>
      </c>
      <c r="S519" s="132" t="str">
        <f t="shared" si="15"/>
        <v/>
      </c>
    </row>
    <row r="520" spans="1:19" s="155" customFormat="1" x14ac:dyDescent="0.25">
      <c r="A520" s="147" t="str">
        <f t="shared" ca="1" si="14"/>
        <v/>
      </c>
      <c r="B520" s="173"/>
      <c r="C520" s="185"/>
      <c r="D520" s="148"/>
      <c r="E520" s="149"/>
      <c r="F520" s="150"/>
      <c r="G520" s="151"/>
      <c r="H520" s="152"/>
      <c r="I520" s="173"/>
      <c r="J520" s="152"/>
      <c r="K520" s="173"/>
      <c r="L520" s="182"/>
      <c r="M520" s="153"/>
      <c r="N520" s="153"/>
      <c r="O520" s="149"/>
      <c r="P520" s="166"/>
      <c r="Q520" s="154"/>
      <c r="R520" s="131" t="str">
        <f>IF(H520="Standalone","Standalone",IF(IFERROR(VLOOKUP(S520,'3-Paired Controllers &amp; Devices'!$A:$C,3,FALSE),"Error")&lt;&gt;"","No","Yes"))</f>
        <v>No</v>
      </c>
      <c r="S520" s="132" t="str">
        <f t="shared" si="15"/>
        <v/>
      </c>
    </row>
    <row r="521" spans="1:19" s="155" customFormat="1" x14ac:dyDescent="0.25">
      <c r="A521" s="147" t="str">
        <f t="shared" ref="A521:A584" ca="1" si="16">IF(COUNTA(B521:Q521)=0,"",IF(TRIM(B521)="","Missing " &amp; B$8 &amp; " (col. B)",IF(LEN(TRIM(C521))&lt;&gt;18,"Invalid " &amp; C$8 &amp; " (col. C)",IF(AND(LEN(E521)=18,D521=""),"Missing " &amp; D$8 &amp; " (col. D)",IF(AND(OR(TRIM(D521)&lt;&gt;"",TRIM(E521)&lt;&gt;""),LEN(TRIM(E521))&lt;&gt;18),"Invalid " &amp; E$8 &amp; " (col. E)",IF(TRIM(F521)="","Missing " &amp; F$8 &amp; " (col. F)",IF(OR(G521&lt;DATEVALUE("1/1/2006"),G521&gt;TODAY()+60),"Invalid " &amp; G$8 &amp; " (col. G)",IF(LEFT(CELL("format",G521),1)&lt;&gt;"D",G$8&amp;" not in date format",IF(ISNA(VLOOKUP(H521,Lookup_Product_Type,1,FALSE)),"Invalid" &amp; H$8 &amp; " (col. H)",IF(TRIM(I521)="","Missing " &amp; I$8 &amp; " (col. I)",IF(ISNA(VLOOKUP(J521,Lookup_Yes_No,1,FALSE)),"Invalid value for " &amp; J$8 &amp; " (col. J)",IF(TRIM(L521)="","Missing " &amp; L$8 &amp; " (col. L)",IF(M521&lt;=0,"Invalid " &amp; M$8 &amp; " (col. M)",IF(OR(AND(H521="Standalone",N521&lt;=0),AND(H521&lt;&gt;"Standalone",N521&lt;&gt;"")),"Invalid " &amp; N$8 &amp;" (col. N)",IF(ISNA(VLOOKUP(O521,Lookup_Connection_Type,1,FALSE)),"Invalid value for " &amp; O$8 &amp; " (col. O)",IF(MOD(LEN(SUBSTITUTE(SUBSTITUTE(SUBSTITUTE(SUBSTITUTE(P521,",","")," ",""),";",""),CHAR(10),"")),12)&lt;&gt;0,"Invalid " &amp; P$8 &amp; " (col. P)",IF(AND(H521&lt;&gt;"Standalone",R521&lt;&gt;"Yes"),"Missing Base Controller  (see tabs 2 &amp; 3)","Complete")))))))))))))))))</f>
        <v/>
      </c>
      <c r="B521" s="173"/>
      <c r="C521" s="185"/>
      <c r="D521" s="148"/>
      <c r="E521" s="149"/>
      <c r="F521" s="150"/>
      <c r="G521" s="151"/>
      <c r="H521" s="152"/>
      <c r="I521" s="173"/>
      <c r="J521" s="152"/>
      <c r="K521" s="173"/>
      <c r="L521" s="182"/>
      <c r="M521" s="153"/>
      <c r="N521" s="153"/>
      <c r="O521" s="149"/>
      <c r="P521" s="166"/>
      <c r="Q521" s="154"/>
      <c r="R521" s="131" t="str">
        <f>IF(H521="Standalone","Standalone",IF(IFERROR(VLOOKUP(S521,'3-Paired Controllers &amp; Devices'!$A:$C,3,FALSE),"Error")&lt;&gt;"","No","Yes"))</f>
        <v>No</v>
      </c>
      <c r="S521" s="132" t="str">
        <f t="shared" si="15"/>
        <v/>
      </c>
    </row>
    <row r="522" spans="1:19" s="155" customFormat="1" x14ac:dyDescent="0.25">
      <c r="A522" s="147" t="str">
        <f t="shared" ca="1" si="16"/>
        <v/>
      </c>
      <c r="B522" s="173"/>
      <c r="C522" s="185"/>
      <c r="D522" s="148"/>
      <c r="E522" s="149"/>
      <c r="F522" s="150"/>
      <c r="G522" s="151"/>
      <c r="H522" s="152"/>
      <c r="I522" s="173"/>
      <c r="J522" s="152"/>
      <c r="K522" s="173"/>
      <c r="L522" s="182"/>
      <c r="M522" s="153"/>
      <c r="N522" s="153"/>
      <c r="O522" s="149"/>
      <c r="P522" s="166"/>
      <c r="Q522" s="154"/>
      <c r="R522" s="131" t="str">
        <f>IF(H522="Standalone","Standalone",IF(IFERROR(VLOOKUP(S522,'3-Paired Controllers &amp; Devices'!$A:$C,3,FALSE),"Error")&lt;&gt;"","No","Yes"))</f>
        <v>No</v>
      </c>
      <c r="S522" s="132" t="str">
        <f t="shared" ref="S522:S585" si="17">IF(H522="Standalone","N/A",I522&amp;IF(LEN(K522)&gt;0,", "&amp;K522,"")&amp;IF(LEN(L522)&gt;0,", "&amp;L522,""))</f>
        <v/>
      </c>
    </row>
    <row r="523" spans="1:19" s="155" customFormat="1" x14ac:dyDescent="0.25">
      <c r="A523" s="147" t="str">
        <f t="shared" ca="1" si="16"/>
        <v/>
      </c>
      <c r="B523" s="173"/>
      <c r="C523" s="185"/>
      <c r="D523" s="148"/>
      <c r="E523" s="149"/>
      <c r="F523" s="150"/>
      <c r="G523" s="151"/>
      <c r="H523" s="152"/>
      <c r="I523" s="173"/>
      <c r="J523" s="152"/>
      <c r="K523" s="173"/>
      <c r="L523" s="182"/>
      <c r="M523" s="153"/>
      <c r="N523" s="153"/>
      <c r="O523" s="149"/>
      <c r="P523" s="166"/>
      <c r="Q523" s="154"/>
      <c r="R523" s="131" t="str">
        <f>IF(H523="Standalone","Standalone",IF(IFERROR(VLOOKUP(S523,'3-Paired Controllers &amp; Devices'!$A:$C,3,FALSE),"Error")&lt;&gt;"","No","Yes"))</f>
        <v>No</v>
      </c>
      <c r="S523" s="132" t="str">
        <f t="shared" si="17"/>
        <v/>
      </c>
    </row>
    <row r="524" spans="1:19" s="155" customFormat="1" x14ac:dyDescent="0.25">
      <c r="A524" s="147" t="str">
        <f t="shared" ca="1" si="16"/>
        <v/>
      </c>
      <c r="B524" s="173"/>
      <c r="C524" s="185"/>
      <c r="D524" s="148"/>
      <c r="E524" s="149"/>
      <c r="F524" s="150"/>
      <c r="G524" s="151"/>
      <c r="H524" s="152"/>
      <c r="I524" s="173"/>
      <c r="J524" s="152"/>
      <c r="K524" s="173"/>
      <c r="L524" s="182"/>
      <c r="M524" s="153"/>
      <c r="N524" s="153"/>
      <c r="O524" s="149"/>
      <c r="P524" s="166"/>
      <c r="Q524" s="154"/>
      <c r="R524" s="131" t="str">
        <f>IF(H524="Standalone","Standalone",IF(IFERROR(VLOOKUP(S524,'3-Paired Controllers &amp; Devices'!$A:$C,3,FALSE),"Error")&lt;&gt;"","No","Yes"))</f>
        <v>No</v>
      </c>
      <c r="S524" s="132" t="str">
        <f t="shared" si="17"/>
        <v/>
      </c>
    </row>
    <row r="525" spans="1:19" s="155" customFormat="1" x14ac:dyDescent="0.25">
      <c r="A525" s="147" t="str">
        <f t="shared" ca="1" si="16"/>
        <v/>
      </c>
      <c r="B525" s="173"/>
      <c r="C525" s="185"/>
      <c r="D525" s="148"/>
      <c r="E525" s="149"/>
      <c r="F525" s="150"/>
      <c r="G525" s="151"/>
      <c r="H525" s="152"/>
      <c r="I525" s="173"/>
      <c r="J525" s="152"/>
      <c r="K525" s="173"/>
      <c r="L525" s="182"/>
      <c r="M525" s="153"/>
      <c r="N525" s="153"/>
      <c r="O525" s="149"/>
      <c r="P525" s="166"/>
      <c r="Q525" s="154"/>
      <c r="R525" s="131" t="str">
        <f>IF(H525="Standalone","Standalone",IF(IFERROR(VLOOKUP(S525,'3-Paired Controllers &amp; Devices'!$A:$C,3,FALSE),"Error")&lt;&gt;"","No","Yes"))</f>
        <v>No</v>
      </c>
      <c r="S525" s="132" t="str">
        <f t="shared" si="17"/>
        <v/>
      </c>
    </row>
    <row r="526" spans="1:19" s="155" customFormat="1" x14ac:dyDescent="0.25">
      <c r="A526" s="147" t="str">
        <f t="shared" ca="1" si="16"/>
        <v/>
      </c>
      <c r="B526" s="173"/>
      <c r="C526" s="185"/>
      <c r="D526" s="148"/>
      <c r="E526" s="149"/>
      <c r="F526" s="150"/>
      <c r="G526" s="151"/>
      <c r="H526" s="152"/>
      <c r="I526" s="173"/>
      <c r="J526" s="152"/>
      <c r="K526" s="173"/>
      <c r="L526" s="182"/>
      <c r="M526" s="153"/>
      <c r="N526" s="153"/>
      <c r="O526" s="149"/>
      <c r="P526" s="166"/>
      <c r="Q526" s="154"/>
      <c r="R526" s="131" t="str">
        <f>IF(H526="Standalone","Standalone",IF(IFERROR(VLOOKUP(S526,'3-Paired Controllers &amp; Devices'!$A:$C,3,FALSE),"Error")&lt;&gt;"","No","Yes"))</f>
        <v>No</v>
      </c>
      <c r="S526" s="132" t="str">
        <f t="shared" si="17"/>
        <v/>
      </c>
    </row>
    <row r="527" spans="1:19" s="155" customFormat="1" x14ac:dyDescent="0.25">
      <c r="A527" s="147" t="str">
        <f t="shared" ca="1" si="16"/>
        <v/>
      </c>
      <c r="B527" s="173"/>
      <c r="C527" s="185"/>
      <c r="D527" s="148"/>
      <c r="E527" s="149"/>
      <c r="F527" s="150"/>
      <c r="G527" s="151"/>
      <c r="H527" s="152"/>
      <c r="I527" s="173"/>
      <c r="J527" s="152"/>
      <c r="K527" s="173"/>
      <c r="L527" s="182"/>
      <c r="M527" s="153"/>
      <c r="N527" s="153"/>
      <c r="O527" s="149"/>
      <c r="P527" s="166"/>
      <c r="Q527" s="154"/>
      <c r="R527" s="131" t="str">
        <f>IF(H527="Standalone","Standalone",IF(IFERROR(VLOOKUP(S527,'3-Paired Controllers &amp; Devices'!$A:$C,3,FALSE),"Error")&lt;&gt;"","No","Yes"))</f>
        <v>No</v>
      </c>
      <c r="S527" s="132" t="str">
        <f t="shared" si="17"/>
        <v/>
      </c>
    </row>
    <row r="528" spans="1:19" s="155" customFormat="1" x14ac:dyDescent="0.25">
      <c r="A528" s="147" t="str">
        <f t="shared" ca="1" si="16"/>
        <v/>
      </c>
      <c r="B528" s="173"/>
      <c r="C528" s="185"/>
      <c r="D528" s="148"/>
      <c r="E528" s="149"/>
      <c r="F528" s="150"/>
      <c r="G528" s="151"/>
      <c r="H528" s="152"/>
      <c r="I528" s="173"/>
      <c r="J528" s="152"/>
      <c r="K528" s="173"/>
      <c r="L528" s="182"/>
      <c r="M528" s="153"/>
      <c r="N528" s="153"/>
      <c r="O528" s="149"/>
      <c r="P528" s="166"/>
      <c r="Q528" s="154"/>
      <c r="R528" s="131" t="str">
        <f>IF(H528="Standalone","Standalone",IF(IFERROR(VLOOKUP(S528,'3-Paired Controllers &amp; Devices'!$A:$C,3,FALSE),"Error")&lt;&gt;"","No","Yes"))</f>
        <v>No</v>
      </c>
      <c r="S528" s="132" t="str">
        <f t="shared" si="17"/>
        <v/>
      </c>
    </row>
    <row r="529" spans="1:19" s="155" customFormat="1" x14ac:dyDescent="0.25">
      <c r="A529" s="147" t="str">
        <f t="shared" ca="1" si="16"/>
        <v/>
      </c>
      <c r="B529" s="173"/>
      <c r="C529" s="185"/>
      <c r="D529" s="148"/>
      <c r="E529" s="149"/>
      <c r="F529" s="150"/>
      <c r="G529" s="151"/>
      <c r="H529" s="152"/>
      <c r="I529" s="173"/>
      <c r="J529" s="152"/>
      <c r="K529" s="173"/>
      <c r="L529" s="182"/>
      <c r="M529" s="153"/>
      <c r="N529" s="153"/>
      <c r="O529" s="149"/>
      <c r="P529" s="166"/>
      <c r="Q529" s="154"/>
      <c r="R529" s="131" t="str">
        <f>IF(H529="Standalone","Standalone",IF(IFERROR(VLOOKUP(S529,'3-Paired Controllers &amp; Devices'!$A:$C,3,FALSE),"Error")&lt;&gt;"","No","Yes"))</f>
        <v>No</v>
      </c>
      <c r="S529" s="132" t="str">
        <f t="shared" si="17"/>
        <v/>
      </c>
    </row>
    <row r="530" spans="1:19" s="155" customFormat="1" x14ac:dyDescent="0.25">
      <c r="A530" s="147" t="str">
        <f t="shared" ca="1" si="16"/>
        <v/>
      </c>
      <c r="B530" s="173"/>
      <c r="C530" s="185"/>
      <c r="D530" s="148"/>
      <c r="E530" s="149"/>
      <c r="F530" s="150"/>
      <c r="G530" s="151"/>
      <c r="H530" s="152"/>
      <c r="I530" s="173"/>
      <c r="J530" s="152"/>
      <c r="K530" s="173"/>
      <c r="L530" s="182"/>
      <c r="M530" s="153"/>
      <c r="N530" s="153"/>
      <c r="O530" s="149"/>
      <c r="P530" s="166"/>
      <c r="Q530" s="154"/>
      <c r="R530" s="131" t="str">
        <f>IF(H530="Standalone","Standalone",IF(IFERROR(VLOOKUP(S530,'3-Paired Controllers &amp; Devices'!$A:$C,3,FALSE),"Error")&lt;&gt;"","No","Yes"))</f>
        <v>No</v>
      </c>
      <c r="S530" s="132" t="str">
        <f t="shared" si="17"/>
        <v/>
      </c>
    </row>
    <row r="531" spans="1:19" s="155" customFormat="1" x14ac:dyDescent="0.25">
      <c r="A531" s="147" t="str">
        <f t="shared" ca="1" si="16"/>
        <v/>
      </c>
      <c r="B531" s="173"/>
      <c r="C531" s="185"/>
      <c r="D531" s="148"/>
      <c r="E531" s="149"/>
      <c r="F531" s="150"/>
      <c r="G531" s="151"/>
      <c r="H531" s="152"/>
      <c r="I531" s="173"/>
      <c r="J531" s="152"/>
      <c r="K531" s="173"/>
      <c r="L531" s="182"/>
      <c r="M531" s="153"/>
      <c r="N531" s="153"/>
      <c r="O531" s="149"/>
      <c r="P531" s="166"/>
      <c r="Q531" s="154"/>
      <c r="R531" s="131" t="str">
        <f>IF(H531="Standalone","Standalone",IF(IFERROR(VLOOKUP(S531,'3-Paired Controllers &amp; Devices'!$A:$C,3,FALSE),"Error")&lt;&gt;"","No","Yes"))</f>
        <v>No</v>
      </c>
      <c r="S531" s="132" t="str">
        <f t="shared" si="17"/>
        <v/>
      </c>
    </row>
    <row r="532" spans="1:19" s="155" customFormat="1" x14ac:dyDescent="0.25">
      <c r="A532" s="147" t="str">
        <f t="shared" ca="1" si="16"/>
        <v/>
      </c>
      <c r="B532" s="173"/>
      <c r="C532" s="185"/>
      <c r="D532" s="148"/>
      <c r="E532" s="149"/>
      <c r="F532" s="150"/>
      <c r="G532" s="151"/>
      <c r="H532" s="152"/>
      <c r="I532" s="173"/>
      <c r="J532" s="152"/>
      <c r="K532" s="173"/>
      <c r="L532" s="182"/>
      <c r="M532" s="153"/>
      <c r="N532" s="153"/>
      <c r="O532" s="149"/>
      <c r="P532" s="166"/>
      <c r="Q532" s="154"/>
      <c r="R532" s="131" t="str">
        <f>IF(H532="Standalone","Standalone",IF(IFERROR(VLOOKUP(S532,'3-Paired Controllers &amp; Devices'!$A:$C,3,FALSE),"Error")&lt;&gt;"","No","Yes"))</f>
        <v>No</v>
      </c>
      <c r="S532" s="132" t="str">
        <f t="shared" si="17"/>
        <v/>
      </c>
    </row>
    <row r="533" spans="1:19" s="155" customFormat="1" x14ac:dyDescent="0.25">
      <c r="A533" s="147" t="str">
        <f t="shared" ca="1" si="16"/>
        <v/>
      </c>
      <c r="B533" s="173"/>
      <c r="C533" s="185"/>
      <c r="D533" s="148"/>
      <c r="E533" s="149"/>
      <c r="F533" s="150"/>
      <c r="G533" s="151"/>
      <c r="H533" s="152"/>
      <c r="I533" s="173"/>
      <c r="J533" s="152"/>
      <c r="K533" s="173"/>
      <c r="L533" s="182"/>
      <c r="M533" s="153"/>
      <c r="N533" s="153"/>
      <c r="O533" s="149"/>
      <c r="P533" s="166"/>
      <c r="Q533" s="154"/>
      <c r="R533" s="131" t="str">
        <f>IF(H533="Standalone","Standalone",IF(IFERROR(VLOOKUP(S533,'3-Paired Controllers &amp; Devices'!$A:$C,3,FALSE),"Error")&lt;&gt;"","No","Yes"))</f>
        <v>No</v>
      </c>
      <c r="S533" s="132" t="str">
        <f t="shared" si="17"/>
        <v/>
      </c>
    </row>
    <row r="534" spans="1:19" s="155" customFormat="1" x14ac:dyDescent="0.25">
      <c r="A534" s="147" t="str">
        <f t="shared" ca="1" si="16"/>
        <v/>
      </c>
      <c r="B534" s="173"/>
      <c r="C534" s="185"/>
      <c r="D534" s="148"/>
      <c r="E534" s="149"/>
      <c r="F534" s="150"/>
      <c r="G534" s="151"/>
      <c r="H534" s="152"/>
      <c r="I534" s="173"/>
      <c r="J534" s="152"/>
      <c r="K534" s="173"/>
      <c r="L534" s="182"/>
      <c r="M534" s="153"/>
      <c r="N534" s="153"/>
      <c r="O534" s="149"/>
      <c r="P534" s="166"/>
      <c r="Q534" s="154"/>
      <c r="R534" s="131" t="str">
        <f>IF(H534="Standalone","Standalone",IF(IFERROR(VLOOKUP(S534,'3-Paired Controllers &amp; Devices'!$A:$C,3,FALSE),"Error")&lt;&gt;"","No","Yes"))</f>
        <v>No</v>
      </c>
      <c r="S534" s="132" t="str">
        <f t="shared" si="17"/>
        <v/>
      </c>
    </row>
    <row r="535" spans="1:19" s="155" customFormat="1" x14ac:dyDescent="0.25">
      <c r="A535" s="147" t="str">
        <f t="shared" ca="1" si="16"/>
        <v/>
      </c>
      <c r="B535" s="173"/>
      <c r="C535" s="185"/>
      <c r="D535" s="148"/>
      <c r="E535" s="149"/>
      <c r="F535" s="150"/>
      <c r="G535" s="151"/>
      <c r="H535" s="152"/>
      <c r="I535" s="173"/>
      <c r="J535" s="152"/>
      <c r="K535" s="173"/>
      <c r="L535" s="182"/>
      <c r="M535" s="153"/>
      <c r="N535" s="153"/>
      <c r="O535" s="149"/>
      <c r="P535" s="166"/>
      <c r="Q535" s="154"/>
      <c r="R535" s="131" t="str">
        <f>IF(H535="Standalone","Standalone",IF(IFERROR(VLOOKUP(S535,'3-Paired Controllers &amp; Devices'!$A:$C,3,FALSE),"Error")&lt;&gt;"","No","Yes"))</f>
        <v>No</v>
      </c>
      <c r="S535" s="132" t="str">
        <f t="shared" si="17"/>
        <v/>
      </c>
    </row>
    <row r="536" spans="1:19" s="155" customFormat="1" x14ac:dyDescent="0.25">
      <c r="A536" s="147" t="str">
        <f t="shared" ca="1" si="16"/>
        <v/>
      </c>
      <c r="B536" s="173"/>
      <c r="C536" s="185"/>
      <c r="D536" s="148"/>
      <c r="E536" s="149"/>
      <c r="F536" s="150"/>
      <c r="G536" s="151"/>
      <c r="H536" s="152"/>
      <c r="I536" s="173"/>
      <c r="J536" s="152"/>
      <c r="K536" s="173"/>
      <c r="L536" s="182"/>
      <c r="M536" s="153"/>
      <c r="N536" s="153"/>
      <c r="O536" s="149"/>
      <c r="P536" s="166"/>
      <c r="Q536" s="154"/>
      <c r="R536" s="131" t="str">
        <f>IF(H536="Standalone","Standalone",IF(IFERROR(VLOOKUP(S536,'3-Paired Controllers &amp; Devices'!$A:$C,3,FALSE),"Error")&lt;&gt;"","No","Yes"))</f>
        <v>No</v>
      </c>
      <c r="S536" s="132" t="str">
        <f t="shared" si="17"/>
        <v/>
      </c>
    </row>
    <row r="537" spans="1:19" s="155" customFormat="1" x14ac:dyDescent="0.25">
      <c r="A537" s="147" t="str">
        <f t="shared" ca="1" si="16"/>
        <v/>
      </c>
      <c r="B537" s="173"/>
      <c r="C537" s="185"/>
      <c r="D537" s="148"/>
      <c r="E537" s="149"/>
      <c r="F537" s="150"/>
      <c r="G537" s="151"/>
      <c r="H537" s="152"/>
      <c r="I537" s="173"/>
      <c r="J537" s="152"/>
      <c r="K537" s="173"/>
      <c r="L537" s="182"/>
      <c r="M537" s="153"/>
      <c r="N537" s="153"/>
      <c r="O537" s="149"/>
      <c r="P537" s="166"/>
      <c r="Q537" s="154"/>
      <c r="R537" s="131" t="str">
        <f>IF(H537="Standalone","Standalone",IF(IFERROR(VLOOKUP(S537,'3-Paired Controllers &amp; Devices'!$A:$C,3,FALSE),"Error")&lt;&gt;"","No","Yes"))</f>
        <v>No</v>
      </c>
      <c r="S537" s="132" t="str">
        <f t="shared" si="17"/>
        <v/>
      </c>
    </row>
    <row r="538" spans="1:19" s="155" customFormat="1" x14ac:dyDescent="0.25">
      <c r="A538" s="147" t="str">
        <f t="shared" ca="1" si="16"/>
        <v/>
      </c>
      <c r="B538" s="173"/>
      <c r="C538" s="185"/>
      <c r="D538" s="148"/>
      <c r="E538" s="149"/>
      <c r="F538" s="150"/>
      <c r="G538" s="151"/>
      <c r="H538" s="152"/>
      <c r="I538" s="173"/>
      <c r="J538" s="152"/>
      <c r="K538" s="173"/>
      <c r="L538" s="182"/>
      <c r="M538" s="153"/>
      <c r="N538" s="153"/>
      <c r="O538" s="149"/>
      <c r="P538" s="166"/>
      <c r="Q538" s="154"/>
      <c r="R538" s="131" t="str">
        <f>IF(H538="Standalone","Standalone",IF(IFERROR(VLOOKUP(S538,'3-Paired Controllers &amp; Devices'!$A:$C,3,FALSE),"Error")&lt;&gt;"","No","Yes"))</f>
        <v>No</v>
      </c>
      <c r="S538" s="132" t="str">
        <f t="shared" si="17"/>
        <v/>
      </c>
    </row>
    <row r="539" spans="1:19" s="155" customFormat="1" x14ac:dyDescent="0.25">
      <c r="A539" s="147" t="str">
        <f t="shared" ca="1" si="16"/>
        <v/>
      </c>
      <c r="B539" s="173"/>
      <c r="C539" s="185"/>
      <c r="D539" s="148"/>
      <c r="E539" s="149"/>
      <c r="F539" s="150"/>
      <c r="G539" s="151"/>
      <c r="H539" s="152"/>
      <c r="I539" s="173"/>
      <c r="J539" s="152"/>
      <c r="K539" s="173"/>
      <c r="L539" s="182"/>
      <c r="M539" s="153"/>
      <c r="N539" s="153"/>
      <c r="O539" s="149"/>
      <c r="P539" s="166"/>
      <c r="Q539" s="154"/>
      <c r="R539" s="131" t="str">
        <f>IF(H539="Standalone","Standalone",IF(IFERROR(VLOOKUP(S539,'3-Paired Controllers &amp; Devices'!$A:$C,3,FALSE),"Error")&lt;&gt;"","No","Yes"))</f>
        <v>No</v>
      </c>
      <c r="S539" s="132" t="str">
        <f t="shared" si="17"/>
        <v/>
      </c>
    </row>
    <row r="540" spans="1:19" s="155" customFormat="1" x14ac:dyDescent="0.25">
      <c r="A540" s="147" t="str">
        <f t="shared" ca="1" si="16"/>
        <v/>
      </c>
      <c r="B540" s="173"/>
      <c r="C540" s="185"/>
      <c r="D540" s="148"/>
      <c r="E540" s="149"/>
      <c r="F540" s="150"/>
      <c r="G540" s="151"/>
      <c r="H540" s="152"/>
      <c r="I540" s="173"/>
      <c r="J540" s="152"/>
      <c r="K540" s="173"/>
      <c r="L540" s="182"/>
      <c r="M540" s="153"/>
      <c r="N540" s="153"/>
      <c r="O540" s="149"/>
      <c r="P540" s="166"/>
      <c r="Q540" s="154"/>
      <c r="R540" s="131" t="str">
        <f>IF(H540="Standalone","Standalone",IF(IFERROR(VLOOKUP(S540,'3-Paired Controllers &amp; Devices'!$A:$C,3,FALSE),"Error")&lt;&gt;"","No","Yes"))</f>
        <v>No</v>
      </c>
      <c r="S540" s="132" t="str">
        <f t="shared" si="17"/>
        <v/>
      </c>
    </row>
    <row r="541" spans="1:19" s="155" customFormat="1" x14ac:dyDescent="0.25">
      <c r="A541" s="147" t="str">
        <f t="shared" ca="1" si="16"/>
        <v/>
      </c>
      <c r="B541" s="173"/>
      <c r="C541" s="185"/>
      <c r="D541" s="148"/>
      <c r="E541" s="149"/>
      <c r="F541" s="150"/>
      <c r="G541" s="151"/>
      <c r="H541" s="152"/>
      <c r="I541" s="173"/>
      <c r="J541" s="152"/>
      <c r="K541" s="173"/>
      <c r="L541" s="182"/>
      <c r="M541" s="153"/>
      <c r="N541" s="153"/>
      <c r="O541" s="149"/>
      <c r="P541" s="166"/>
      <c r="Q541" s="154"/>
      <c r="R541" s="131" t="str">
        <f>IF(H541="Standalone","Standalone",IF(IFERROR(VLOOKUP(S541,'3-Paired Controllers &amp; Devices'!$A:$C,3,FALSE),"Error")&lt;&gt;"","No","Yes"))</f>
        <v>No</v>
      </c>
      <c r="S541" s="132" t="str">
        <f t="shared" si="17"/>
        <v/>
      </c>
    </row>
    <row r="542" spans="1:19" s="155" customFormat="1" x14ac:dyDescent="0.25">
      <c r="A542" s="147" t="str">
        <f t="shared" ca="1" si="16"/>
        <v/>
      </c>
      <c r="B542" s="173"/>
      <c r="C542" s="185"/>
      <c r="D542" s="148"/>
      <c r="E542" s="149"/>
      <c r="F542" s="150"/>
      <c r="G542" s="151"/>
      <c r="H542" s="152"/>
      <c r="I542" s="173"/>
      <c r="J542" s="152"/>
      <c r="K542" s="173"/>
      <c r="L542" s="182"/>
      <c r="M542" s="153"/>
      <c r="N542" s="153"/>
      <c r="O542" s="149"/>
      <c r="P542" s="166"/>
      <c r="Q542" s="154"/>
      <c r="R542" s="131" t="str">
        <f>IF(H542="Standalone","Standalone",IF(IFERROR(VLOOKUP(S542,'3-Paired Controllers &amp; Devices'!$A:$C,3,FALSE),"Error")&lt;&gt;"","No","Yes"))</f>
        <v>No</v>
      </c>
      <c r="S542" s="132" t="str">
        <f t="shared" si="17"/>
        <v/>
      </c>
    </row>
    <row r="543" spans="1:19" s="155" customFormat="1" x14ac:dyDescent="0.25">
      <c r="A543" s="147" t="str">
        <f t="shared" ca="1" si="16"/>
        <v/>
      </c>
      <c r="B543" s="173"/>
      <c r="C543" s="185"/>
      <c r="D543" s="148"/>
      <c r="E543" s="149"/>
      <c r="F543" s="150"/>
      <c r="G543" s="151"/>
      <c r="H543" s="152"/>
      <c r="I543" s="173"/>
      <c r="J543" s="152"/>
      <c r="K543" s="173"/>
      <c r="L543" s="182"/>
      <c r="M543" s="153"/>
      <c r="N543" s="153"/>
      <c r="O543" s="149"/>
      <c r="P543" s="166"/>
      <c r="Q543" s="154"/>
      <c r="R543" s="131" t="str">
        <f>IF(H543="Standalone","Standalone",IF(IFERROR(VLOOKUP(S543,'3-Paired Controllers &amp; Devices'!$A:$C,3,FALSE),"Error")&lt;&gt;"","No","Yes"))</f>
        <v>No</v>
      </c>
      <c r="S543" s="132" t="str">
        <f t="shared" si="17"/>
        <v/>
      </c>
    </row>
    <row r="544" spans="1:19" s="155" customFormat="1" x14ac:dyDescent="0.25">
      <c r="A544" s="147" t="str">
        <f t="shared" ca="1" si="16"/>
        <v/>
      </c>
      <c r="B544" s="173"/>
      <c r="C544" s="185"/>
      <c r="D544" s="148"/>
      <c r="E544" s="149"/>
      <c r="F544" s="150"/>
      <c r="G544" s="151"/>
      <c r="H544" s="152"/>
      <c r="I544" s="173"/>
      <c r="J544" s="152"/>
      <c r="K544" s="173"/>
      <c r="L544" s="182"/>
      <c r="M544" s="153"/>
      <c r="N544" s="153"/>
      <c r="O544" s="149"/>
      <c r="P544" s="166"/>
      <c r="Q544" s="154"/>
      <c r="R544" s="131" t="str">
        <f>IF(H544="Standalone","Standalone",IF(IFERROR(VLOOKUP(S544,'3-Paired Controllers &amp; Devices'!$A:$C,3,FALSE),"Error")&lt;&gt;"","No","Yes"))</f>
        <v>No</v>
      </c>
      <c r="S544" s="132" t="str">
        <f t="shared" si="17"/>
        <v/>
      </c>
    </row>
    <row r="545" spans="1:19" s="155" customFormat="1" x14ac:dyDescent="0.25">
      <c r="A545" s="147" t="str">
        <f t="shared" ca="1" si="16"/>
        <v/>
      </c>
      <c r="B545" s="173"/>
      <c r="C545" s="185"/>
      <c r="D545" s="148"/>
      <c r="E545" s="149"/>
      <c r="F545" s="150"/>
      <c r="G545" s="151"/>
      <c r="H545" s="152"/>
      <c r="I545" s="173"/>
      <c r="J545" s="152"/>
      <c r="K545" s="173"/>
      <c r="L545" s="182"/>
      <c r="M545" s="153"/>
      <c r="N545" s="153"/>
      <c r="O545" s="149"/>
      <c r="P545" s="166"/>
      <c r="Q545" s="154"/>
      <c r="R545" s="131" t="str">
        <f>IF(H545="Standalone","Standalone",IF(IFERROR(VLOOKUP(S545,'3-Paired Controllers &amp; Devices'!$A:$C,3,FALSE),"Error")&lt;&gt;"","No","Yes"))</f>
        <v>No</v>
      </c>
      <c r="S545" s="132" t="str">
        <f t="shared" si="17"/>
        <v/>
      </c>
    </row>
    <row r="546" spans="1:19" s="155" customFormat="1" x14ac:dyDescent="0.25">
      <c r="A546" s="147" t="str">
        <f t="shared" ca="1" si="16"/>
        <v/>
      </c>
      <c r="B546" s="173"/>
      <c r="C546" s="185"/>
      <c r="D546" s="148"/>
      <c r="E546" s="149"/>
      <c r="F546" s="150"/>
      <c r="G546" s="151"/>
      <c r="H546" s="152"/>
      <c r="I546" s="173"/>
      <c r="J546" s="152"/>
      <c r="K546" s="173"/>
      <c r="L546" s="182"/>
      <c r="M546" s="153"/>
      <c r="N546" s="153"/>
      <c r="O546" s="149"/>
      <c r="P546" s="166"/>
      <c r="Q546" s="154"/>
      <c r="R546" s="131" t="str">
        <f>IF(H546="Standalone","Standalone",IF(IFERROR(VLOOKUP(S546,'3-Paired Controllers &amp; Devices'!$A:$C,3,FALSE),"Error")&lt;&gt;"","No","Yes"))</f>
        <v>No</v>
      </c>
      <c r="S546" s="132" t="str">
        <f t="shared" si="17"/>
        <v/>
      </c>
    </row>
    <row r="547" spans="1:19" s="155" customFormat="1" x14ac:dyDescent="0.25">
      <c r="A547" s="147" t="str">
        <f t="shared" ca="1" si="16"/>
        <v/>
      </c>
      <c r="B547" s="173"/>
      <c r="C547" s="185"/>
      <c r="D547" s="148"/>
      <c r="E547" s="149"/>
      <c r="F547" s="150"/>
      <c r="G547" s="151"/>
      <c r="H547" s="152"/>
      <c r="I547" s="173"/>
      <c r="J547" s="152"/>
      <c r="K547" s="173"/>
      <c r="L547" s="182"/>
      <c r="M547" s="153"/>
      <c r="N547" s="153"/>
      <c r="O547" s="149"/>
      <c r="P547" s="166"/>
      <c r="Q547" s="154"/>
      <c r="R547" s="131" t="str">
        <f>IF(H547="Standalone","Standalone",IF(IFERROR(VLOOKUP(S547,'3-Paired Controllers &amp; Devices'!$A:$C,3,FALSE),"Error")&lt;&gt;"","No","Yes"))</f>
        <v>No</v>
      </c>
      <c r="S547" s="132" t="str">
        <f t="shared" si="17"/>
        <v/>
      </c>
    </row>
    <row r="548" spans="1:19" s="155" customFormat="1" x14ac:dyDescent="0.25">
      <c r="A548" s="147" t="str">
        <f t="shared" ca="1" si="16"/>
        <v/>
      </c>
      <c r="B548" s="173"/>
      <c r="C548" s="185"/>
      <c r="D548" s="148"/>
      <c r="E548" s="149"/>
      <c r="F548" s="150"/>
      <c r="G548" s="151"/>
      <c r="H548" s="152"/>
      <c r="I548" s="173"/>
      <c r="J548" s="152"/>
      <c r="K548" s="173"/>
      <c r="L548" s="182"/>
      <c r="M548" s="153"/>
      <c r="N548" s="153"/>
      <c r="O548" s="149"/>
      <c r="P548" s="166"/>
      <c r="Q548" s="154"/>
      <c r="R548" s="131" t="str">
        <f>IF(H548="Standalone","Standalone",IF(IFERROR(VLOOKUP(S548,'3-Paired Controllers &amp; Devices'!$A:$C,3,FALSE),"Error")&lt;&gt;"","No","Yes"))</f>
        <v>No</v>
      </c>
      <c r="S548" s="132" t="str">
        <f t="shared" si="17"/>
        <v/>
      </c>
    </row>
    <row r="549" spans="1:19" s="155" customFormat="1" x14ac:dyDescent="0.25">
      <c r="A549" s="147" t="str">
        <f t="shared" ca="1" si="16"/>
        <v/>
      </c>
      <c r="B549" s="173"/>
      <c r="C549" s="185"/>
      <c r="D549" s="148"/>
      <c r="E549" s="149"/>
      <c r="F549" s="150"/>
      <c r="G549" s="151"/>
      <c r="H549" s="152"/>
      <c r="I549" s="173"/>
      <c r="J549" s="152"/>
      <c r="K549" s="173"/>
      <c r="L549" s="182"/>
      <c r="M549" s="153"/>
      <c r="N549" s="153"/>
      <c r="O549" s="149"/>
      <c r="P549" s="166"/>
      <c r="Q549" s="154"/>
      <c r="R549" s="131" t="str">
        <f>IF(H549="Standalone","Standalone",IF(IFERROR(VLOOKUP(S549,'3-Paired Controllers &amp; Devices'!$A:$C,3,FALSE),"Error")&lt;&gt;"","No","Yes"))</f>
        <v>No</v>
      </c>
      <c r="S549" s="132" t="str">
        <f t="shared" si="17"/>
        <v/>
      </c>
    </row>
    <row r="550" spans="1:19" s="155" customFormat="1" x14ac:dyDescent="0.25">
      <c r="A550" s="147" t="str">
        <f t="shared" ca="1" si="16"/>
        <v/>
      </c>
      <c r="B550" s="173"/>
      <c r="C550" s="185"/>
      <c r="D550" s="148"/>
      <c r="E550" s="149"/>
      <c r="F550" s="150"/>
      <c r="G550" s="151"/>
      <c r="H550" s="152"/>
      <c r="I550" s="173"/>
      <c r="J550" s="152"/>
      <c r="K550" s="173"/>
      <c r="L550" s="182"/>
      <c r="M550" s="153"/>
      <c r="N550" s="153"/>
      <c r="O550" s="149"/>
      <c r="P550" s="166"/>
      <c r="Q550" s="154"/>
      <c r="R550" s="131" t="str">
        <f>IF(H550="Standalone","Standalone",IF(IFERROR(VLOOKUP(S550,'3-Paired Controllers &amp; Devices'!$A:$C,3,FALSE),"Error")&lt;&gt;"","No","Yes"))</f>
        <v>No</v>
      </c>
      <c r="S550" s="132" t="str">
        <f t="shared" si="17"/>
        <v/>
      </c>
    </row>
    <row r="551" spans="1:19" s="155" customFormat="1" x14ac:dyDescent="0.25">
      <c r="A551" s="147" t="str">
        <f t="shared" ca="1" si="16"/>
        <v/>
      </c>
      <c r="B551" s="173"/>
      <c r="C551" s="185"/>
      <c r="D551" s="148"/>
      <c r="E551" s="149"/>
      <c r="F551" s="150"/>
      <c r="G551" s="151"/>
      <c r="H551" s="152"/>
      <c r="I551" s="173"/>
      <c r="J551" s="152"/>
      <c r="K551" s="173"/>
      <c r="L551" s="182"/>
      <c r="M551" s="153"/>
      <c r="N551" s="153"/>
      <c r="O551" s="149"/>
      <c r="P551" s="166"/>
      <c r="Q551" s="154"/>
      <c r="R551" s="131" t="str">
        <f>IF(H551="Standalone","Standalone",IF(IFERROR(VLOOKUP(S551,'3-Paired Controllers &amp; Devices'!$A:$C,3,FALSE),"Error")&lt;&gt;"","No","Yes"))</f>
        <v>No</v>
      </c>
      <c r="S551" s="132" t="str">
        <f t="shared" si="17"/>
        <v/>
      </c>
    </row>
    <row r="552" spans="1:19" s="155" customFormat="1" x14ac:dyDescent="0.25">
      <c r="A552" s="147" t="str">
        <f t="shared" ca="1" si="16"/>
        <v/>
      </c>
      <c r="B552" s="173"/>
      <c r="C552" s="185"/>
      <c r="D552" s="148"/>
      <c r="E552" s="149"/>
      <c r="F552" s="150"/>
      <c r="G552" s="151"/>
      <c r="H552" s="152"/>
      <c r="I552" s="173"/>
      <c r="J552" s="152"/>
      <c r="K552" s="173"/>
      <c r="L552" s="182"/>
      <c r="M552" s="153"/>
      <c r="N552" s="153"/>
      <c r="O552" s="149"/>
      <c r="P552" s="166"/>
      <c r="Q552" s="154"/>
      <c r="R552" s="131" t="str">
        <f>IF(H552="Standalone","Standalone",IF(IFERROR(VLOOKUP(S552,'3-Paired Controllers &amp; Devices'!$A:$C,3,FALSE),"Error")&lt;&gt;"","No","Yes"))</f>
        <v>No</v>
      </c>
      <c r="S552" s="132" t="str">
        <f t="shared" si="17"/>
        <v/>
      </c>
    </row>
    <row r="553" spans="1:19" s="155" customFormat="1" x14ac:dyDescent="0.25">
      <c r="A553" s="147" t="str">
        <f t="shared" ca="1" si="16"/>
        <v/>
      </c>
      <c r="B553" s="173"/>
      <c r="C553" s="185"/>
      <c r="D553" s="148"/>
      <c r="E553" s="149"/>
      <c r="F553" s="150"/>
      <c r="G553" s="151"/>
      <c r="H553" s="152"/>
      <c r="I553" s="173"/>
      <c r="J553" s="152"/>
      <c r="K553" s="173"/>
      <c r="L553" s="182"/>
      <c r="M553" s="153"/>
      <c r="N553" s="153"/>
      <c r="O553" s="149"/>
      <c r="P553" s="166"/>
      <c r="Q553" s="154"/>
      <c r="R553" s="131" t="str">
        <f>IF(H553="Standalone","Standalone",IF(IFERROR(VLOOKUP(S553,'3-Paired Controllers &amp; Devices'!$A:$C,3,FALSE),"Error")&lt;&gt;"","No","Yes"))</f>
        <v>No</v>
      </c>
      <c r="S553" s="132" t="str">
        <f t="shared" si="17"/>
        <v/>
      </c>
    </row>
    <row r="554" spans="1:19" s="155" customFormat="1" x14ac:dyDescent="0.25">
      <c r="A554" s="147" t="str">
        <f t="shared" ca="1" si="16"/>
        <v/>
      </c>
      <c r="B554" s="173"/>
      <c r="C554" s="185"/>
      <c r="D554" s="148"/>
      <c r="E554" s="149"/>
      <c r="F554" s="150"/>
      <c r="G554" s="151"/>
      <c r="H554" s="152"/>
      <c r="I554" s="173"/>
      <c r="J554" s="152"/>
      <c r="K554" s="173"/>
      <c r="L554" s="182"/>
      <c r="M554" s="153"/>
      <c r="N554" s="153"/>
      <c r="O554" s="149"/>
      <c r="P554" s="166"/>
      <c r="Q554" s="154"/>
      <c r="R554" s="131" t="str">
        <f>IF(H554="Standalone","Standalone",IF(IFERROR(VLOOKUP(S554,'3-Paired Controllers &amp; Devices'!$A:$C,3,FALSE),"Error")&lt;&gt;"","No","Yes"))</f>
        <v>No</v>
      </c>
      <c r="S554" s="132" t="str">
        <f t="shared" si="17"/>
        <v/>
      </c>
    </row>
    <row r="555" spans="1:19" s="155" customFormat="1" x14ac:dyDescent="0.25">
      <c r="A555" s="147" t="str">
        <f t="shared" ca="1" si="16"/>
        <v/>
      </c>
      <c r="B555" s="173"/>
      <c r="C555" s="185"/>
      <c r="D555" s="148"/>
      <c r="E555" s="149"/>
      <c r="F555" s="150"/>
      <c r="G555" s="151"/>
      <c r="H555" s="152"/>
      <c r="I555" s="173"/>
      <c r="J555" s="152"/>
      <c r="K555" s="173"/>
      <c r="L555" s="182"/>
      <c r="M555" s="153"/>
      <c r="N555" s="153"/>
      <c r="O555" s="149"/>
      <c r="P555" s="166"/>
      <c r="Q555" s="154"/>
      <c r="R555" s="131" t="str">
        <f>IF(H555="Standalone","Standalone",IF(IFERROR(VLOOKUP(S555,'3-Paired Controllers &amp; Devices'!$A:$C,3,FALSE),"Error")&lt;&gt;"","No","Yes"))</f>
        <v>No</v>
      </c>
      <c r="S555" s="132" t="str">
        <f t="shared" si="17"/>
        <v/>
      </c>
    </row>
    <row r="556" spans="1:19" s="155" customFormat="1" x14ac:dyDescent="0.25">
      <c r="A556" s="147" t="str">
        <f t="shared" ca="1" si="16"/>
        <v/>
      </c>
      <c r="B556" s="173"/>
      <c r="C556" s="185"/>
      <c r="D556" s="148"/>
      <c r="E556" s="149"/>
      <c r="F556" s="150"/>
      <c r="G556" s="151"/>
      <c r="H556" s="152"/>
      <c r="I556" s="173"/>
      <c r="J556" s="152"/>
      <c r="K556" s="173"/>
      <c r="L556" s="182"/>
      <c r="M556" s="153"/>
      <c r="N556" s="153"/>
      <c r="O556" s="149"/>
      <c r="P556" s="166"/>
      <c r="Q556" s="154"/>
      <c r="R556" s="131" t="str">
        <f>IF(H556="Standalone","Standalone",IF(IFERROR(VLOOKUP(S556,'3-Paired Controllers &amp; Devices'!$A:$C,3,FALSE),"Error")&lt;&gt;"","No","Yes"))</f>
        <v>No</v>
      </c>
      <c r="S556" s="132" t="str">
        <f t="shared" si="17"/>
        <v/>
      </c>
    </row>
    <row r="557" spans="1:19" s="155" customFormat="1" x14ac:dyDescent="0.25">
      <c r="A557" s="147" t="str">
        <f t="shared" ca="1" si="16"/>
        <v/>
      </c>
      <c r="B557" s="173"/>
      <c r="C557" s="185"/>
      <c r="D557" s="148"/>
      <c r="E557" s="149"/>
      <c r="F557" s="150"/>
      <c r="G557" s="151"/>
      <c r="H557" s="152"/>
      <c r="I557" s="173"/>
      <c r="J557" s="152"/>
      <c r="K557" s="173"/>
      <c r="L557" s="182"/>
      <c r="M557" s="153"/>
      <c r="N557" s="153"/>
      <c r="O557" s="149"/>
      <c r="P557" s="166"/>
      <c r="Q557" s="154"/>
      <c r="R557" s="131" t="str">
        <f>IF(H557="Standalone","Standalone",IF(IFERROR(VLOOKUP(S557,'3-Paired Controllers &amp; Devices'!$A:$C,3,FALSE),"Error")&lt;&gt;"","No","Yes"))</f>
        <v>No</v>
      </c>
      <c r="S557" s="132" t="str">
        <f t="shared" si="17"/>
        <v/>
      </c>
    </row>
    <row r="558" spans="1:19" s="155" customFormat="1" x14ac:dyDescent="0.25">
      <c r="A558" s="147" t="str">
        <f t="shared" ca="1" si="16"/>
        <v/>
      </c>
      <c r="B558" s="173"/>
      <c r="C558" s="185"/>
      <c r="D558" s="148"/>
      <c r="E558" s="149"/>
      <c r="F558" s="150"/>
      <c r="G558" s="151"/>
      <c r="H558" s="152"/>
      <c r="I558" s="173"/>
      <c r="J558" s="152"/>
      <c r="K558" s="173"/>
      <c r="L558" s="182"/>
      <c r="M558" s="153"/>
      <c r="N558" s="153"/>
      <c r="O558" s="149"/>
      <c r="P558" s="166"/>
      <c r="Q558" s="154"/>
      <c r="R558" s="131" t="str">
        <f>IF(H558="Standalone","Standalone",IF(IFERROR(VLOOKUP(S558,'3-Paired Controllers &amp; Devices'!$A:$C,3,FALSE),"Error")&lt;&gt;"","No","Yes"))</f>
        <v>No</v>
      </c>
      <c r="S558" s="132" t="str">
        <f t="shared" si="17"/>
        <v/>
      </c>
    </row>
    <row r="559" spans="1:19" s="155" customFormat="1" x14ac:dyDescent="0.25">
      <c r="A559" s="147" t="str">
        <f t="shared" ca="1" si="16"/>
        <v/>
      </c>
      <c r="B559" s="173"/>
      <c r="C559" s="185"/>
      <c r="D559" s="148"/>
      <c r="E559" s="149"/>
      <c r="F559" s="150"/>
      <c r="G559" s="151"/>
      <c r="H559" s="152"/>
      <c r="I559" s="173"/>
      <c r="J559" s="152"/>
      <c r="K559" s="173"/>
      <c r="L559" s="182"/>
      <c r="M559" s="153"/>
      <c r="N559" s="153"/>
      <c r="O559" s="149"/>
      <c r="P559" s="166"/>
      <c r="Q559" s="154"/>
      <c r="R559" s="131" t="str">
        <f>IF(H559="Standalone","Standalone",IF(IFERROR(VLOOKUP(S559,'3-Paired Controllers &amp; Devices'!$A:$C,3,FALSE),"Error")&lt;&gt;"","No","Yes"))</f>
        <v>No</v>
      </c>
      <c r="S559" s="132" t="str">
        <f t="shared" si="17"/>
        <v/>
      </c>
    </row>
    <row r="560" spans="1:19" s="155" customFormat="1" x14ac:dyDescent="0.25">
      <c r="A560" s="147" t="str">
        <f t="shared" ca="1" si="16"/>
        <v/>
      </c>
      <c r="B560" s="173"/>
      <c r="C560" s="185"/>
      <c r="D560" s="148"/>
      <c r="E560" s="149"/>
      <c r="F560" s="150"/>
      <c r="G560" s="151"/>
      <c r="H560" s="152"/>
      <c r="I560" s="173"/>
      <c r="J560" s="152"/>
      <c r="K560" s="173"/>
      <c r="L560" s="182"/>
      <c r="M560" s="153"/>
      <c r="N560" s="153"/>
      <c r="O560" s="149"/>
      <c r="P560" s="166"/>
      <c r="Q560" s="154"/>
      <c r="R560" s="131" t="str">
        <f>IF(H560="Standalone","Standalone",IF(IFERROR(VLOOKUP(S560,'3-Paired Controllers &amp; Devices'!$A:$C,3,FALSE),"Error")&lt;&gt;"","No","Yes"))</f>
        <v>No</v>
      </c>
      <c r="S560" s="132" t="str">
        <f t="shared" si="17"/>
        <v/>
      </c>
    </row>
    <row r="561" spans="1:19" s="155" customFormat="1" x14ac:dyDescent="0.25">
      <c r="A561" s="147" t="str">
        <f t="shared" ca="1" si="16"/>
        <v/>
      </c>
      <c r="B561" s="173"/>
      <c r="C561" s="185"/>
      <c r="D561" s="148"/>
      <c r="E561" s="149"/>
      <c r="F561" s="150"/>
      <c r="G561" s="151"/>
      <c r="H561" s="152"/>
      <c r="I561" s="173"/>
      <c r="J561" s="152"/>
      <c r="K561" s="173"/>
      <c r="L561" s="182"/>
      <c r="M561" s="153"/>
      <c r="N561" s="153"/>
      <c r="O561" s="149"/>
      <c r="P561" s="166"/>
      <c r="Q561" s="154"/>
      <c r="R561" s="131" t="str">
        <f>IF(H561="Standalone","Standalone",IF(IFERROR(VLOOKUP(S561,'3-Paired Controllers &amp; Devices'!$A:$C,3,FALSE),"Error")&lt;&gt;"","No","Yes"))</f>
        <v>No</v>
      </c>
      <c r="S561" s="132" t="str">
        <f t="shared" si="17"/>
        <v/>
      </c>
    </row>
    <row r="562" spans="1:19" s="155" customFormat="1" x14ac:dyDescent="0.25">
      <c r="A562" s="147" t="str">
        <f t="shared" ca="1" si="16"/>
        <v/>
      </c>
      <c r="B562" s="173"/>
      <c r="C562" s="185"/>
      <c r="D562" s="148"/>
      <c r="E562" s="149"/>
      <c r="F562" s="150"/>
      <c r="G562" s="151"/>
      <c r="H562" s="152"/>
      <c r="I562" s="173"/>
      <c r="J562" s="152"/>
      <c r="K562" s="173"/>
      <c r="L562" s="182"/>
      <c r="M562" s="153"/>
      <c r="N562" s="153"/>
      <c r="O562" s="149"/>
      <c r="P562" s="166"/>
      <c r="Q562" s="154"/>
      <c r="R562" s="131" t="str">
        <f>IF(H562="Standalone","Standalone",IF(IFERROR(VLOOKUP(S562,'3-Paired Controllers &amp; Devices'!$A:$C,3,FALSE),"Error")&lt;&gt;"","No","Yes"))</f>
        <v>No</v>
      </c>
      <c r="S562" s="132" t="str">
        <f t="shared" si="17"/>
        <v/>
      </c>
    </row>
    <row r="563" spans="1:19" s="155" customFormat="1" x14ac:dyDescent="0.25">
      <c r="A563" s="147" t="str">
        <f t="shared" ca="1" si="16"/>
        <v/>
      </c>
      <c r="B563" s="173"/>
      <c r="C563" s="185"/>
      <c r="D563" s="148"/>
      <c r="E563" s="149"/>
      <c r="F563" s="150"/>
      <c r="G563" s="151"/>
      <c r="H563" s="152"/>
      <c r="I563" s="173"/>
      <c r="J563" s="152"/>
      <c r="K563" s="173"/>
      <c r="L563" s="182"/>
      <c r="M563" s="153"/>
      <c r="N563" s="153"/>
      <c r="O563" s="149"/>
      <c r="P563" s="166"/>
      <c r="Q563" s="154"/>
      <c r="R563" s="131" t="str">
        <f>IF(H563="Standalone","Standalone",IF(IFERROR(VLOOKUP(S563,'3-Paired Controllers &amp; Devices'!$A:$C,3,FALSE),"Error")&lt;&gt;"","No","Yes"))</f>
        <v>No</v>
      </c>
      <c r="S563" s="132" t="str">
        <f t="shared" si="17"/>
        <v/>
      </c>
    </row>
    <row r="564" spans="1:19" s="155" customFormat="1" x14ac:dyDescent="0.25">
      <c r="A564" s="147" t="str">
        <f t="shared" ca="1" si="16"/>
        <v/>
      </c>
      <c r="B564" s="173"/>
      <c r="C564" s="185"/>
      <c r="D564" s="148"/>
      <c r="E564" s="149"/>
      <c r="F564" s="150"/>
      <c r="G564" s="151"/>
      <c r="H564" s="152"/>
      <c r="I564" s="173"/>
      <c r="J564" s="152"/>
      <c r="K564" s="173"/>
      <c r="L564" s="182"/>
      <c r="M564" s="153"/>
      <c r="N564" s="153"/>
      <c r="O564" s="149"/>
      <c r="P564" s="166"/>
      <c r="Q564" s="154"/>
      <c r="R564" s="131" t="str">
        <f>IF(H564="Standalone","Standalone",IF(IFERROR(VLOOKUP(S564,'3-Paired Controllers &amp; Devices'!$A:$C,3,FALSE),"Error")&lt;&gt;"","No","Yes"))</f>
        <v>No</v>
      </c>
      <c r="S564" s="132" t="str">
        <f t="shared" si="17"/>
        <v/>
      </c>
    </row>
    <row r="565" spans="1:19" s="155" customFormat="1" x14ac:dyDescent="0.25">
      <c r="A565" s="147" t="str">
        <f t="shared" ca="1" si="16"/>
        <v/>
      </c>
      <c r="B565" s="173"/>
      <c r="C565" s="185"/>
      <c r="D565" s="148"/>
      <c r="E565" s="149"/>
      <c r="F565" s="150"/>
      <c r="G565" s="151"/>
      <c r="H565" s="152"/>
      <c r="I565" s="173"/>
      <c r="J565" s="152"/>
      <c r="K565" s="173"/>
      <c r="L565" s="182"/>
      <c r="M565" s="153"/>
      <c r="N565" s="153"/>
      <c r="O565" s="149"/>
      <c r="P565" s="166"/>
      <c r="Q565" s="154"/>
      <c r="R565" s="131" t="str">
        <f>IF(H565="Standalone","Standalone",IF(IFERROR(VLOOKUP(S565,'3-Paired Controllers &amp; Devices'!$A:$C,3,FALSE),"Error")&lt;&gt;"","No","Yes"))</f>
        <v>No</v>
      </c>
      <c r="S565" s="132" t="str">
        <f t="shared" si="17"/>
        <v/>
      </c>
    </row>
    <row r="566" spans="1:19" s="155" customFormat="1" x14ac:dyDescent="0.25">
      <c r="A566" s="147" t="str">
        <f t="shared" ca="1" si="16"/>
        <v/>
      </c>
      <c r="B566" s="173"/>
      <c r="C566" s="185"/>
      <c r="D566" s="148"/>
      <c r="E566" s="149"/>
      <c r="F566" s="150"/>
      <c r="G566" s="151"/>
      <c r="H566" s="152"/>
      <c r="I566" s="173"/>
      <c r="J566" s="152"/>
      <c r="K566" s="173"/>
      <c r="L566" s="182"/>
      <c r="M566" s="153"/>
      <c r="N566" s="153"/>
      <c r="O566" s="149"/>
      <c r="P566" s="166"/>
      <c r="Q566" s="154"/>
      <c r="R566" s="131" t="str">
        <f>IF(H566="Standalone","Standalone",IF(IFERROR(VLOOKUP(S566,'3-Paired Controllers &amp; Devices'!$A:$C,3,FALSE),"Error")&lt;&gt;"","No","Yes"))</f>
        <v>No</v>
      </c>
      <c r="S566" s="132" t="str">
        <f t="shared" si="17"/>
        <v/>
      </c>
    </row>
    <row r="567" spans="1:19" s="155" customFormat="1" x14ac:dyDescent="0.25">
      <c r="A567" s="147" t="str">
        <f t="shared" ca="1" si="16"/>
        <v/>
      </c>
      <c r="B567" s="173"/>
      <c r="C567" s="185"/>
      <c r="D567" s="148"/>
      <c r="E567" s="149"/>
      <c r="F567" s="150"/>
      <c r="G567" s="151"/>
      <c r="H567" s="152"/>
      <c r="I567" s="173"/>
      <c r="J567" s="152"/>
      <c r="K567" s="173"/>
      <c r="L567" s="182"/>
      <c r="M567" s="153"/>
      <c r="N567" s="153"/>
      <c r="O567" s="149"/>
      <c r="P567" s="166"/>
      <c r="Q567" s="154"/>
      <c r="R567" s="131" t="str">
        <f>IF(H567="Standalone","Standalone",IF(IFERROR(VLOOKUP(S567,'3-Paired Controllers &amp; Devices'!$A:$C,3,FALSE),"Error")&lt;&gt;"","No","Yes"))</f>
        <v>No</v>
      </c>
      <c r="S567" s="132" t="str">
        <f t="shared" si="17"/>
        <v/>
      </c>
    </row>
    <row r="568" spans="1:19" s="155" customFormat="1" x14ac:dyDescent="0.25">
      <c r="A568" s="147" t="str">
        <f t="shared" ca="1" si="16"/>
        <v/>
      </c>
      <c r="B568" s="173"/>
      <c r="C568" s="185"/>
      <c r="D568" s="148"/>
      <c r="E568" s="149"/>
      <c r="F568" s="150"/>
      <c r="G568" s="151"/>
      <c r="H568" s="152"/>
      <c r="I568" s="173"/>
      <c r="J568" s="152"/>
      <c r="K568" s="173"/>
      <c r="L568" s="182"/>
      <c r="M568" s="153"/>
      <c r="N568" s="153"/>
      <c r="O568" s="149"/>
      <c r="P568" s="166"/>
      <c r="Q568" s="154"/>
      <c r="R568" s="131" t="str">
        <f>IF(H568="Standalone","Standalone",IF(IFERROR(VLOOKUP(S568,'3-Paired Controllers &amp; Devices'!$A:$C,3,FALSE),"Error")&lt;&gt;"","No","Yes"))</f>
        <v>No</v>
      </c>
      <c r="S568" s="132" t="str">
        <f t="shared" si="17"/>
        <v/>
      </c>
    </row>
    <row r="569" spans="1:19" s="155" customFormat="1" x14ac:dyDescent="0.25">
      <c r="A569" s="147" t="str">
        <f t="shared" ca="1" si="16"/>
        <v/>
      </c>
      <c r="B569" s="173"/>
      <c r="C569" s="185"/>
      <c r="D569" s="148"/>
      <c r="E569" s="149"/>
      <c r="F569" s="150"/>
      <c r="G569" s="151"/>
      <c r="H569" s="152"/>
      <c r="I569" s="173"/>
      <c r="J569" s="152"/>
      <c r="K569" s="173"/>
      <c r="L569" s="182"/>
      <c r="M569" s="153"/>
      <c r="N569" s="153"/>
      <c r="O569" s="149"/>
      <c r="P569" s="166"/>
      <c r="Q569" s="154"/>
      <c r="R569" s="131" t="str">
        <f>IF(H569="Standalone","Standalone",IF(IFERROR(VLOOKUP(S569,'3-Paired Controllers &amp; Devices'!$A:$C,3,FALSE),"Error")&lt;&gt;"","No","Yes"))</f>
        <v>No</v>
      </c>
      <c r="S569" s="132" t="str">
        <f t="shared" si="17"/>
        <v/>
      </c>
    </row>
    <row r="570" spans="1:19" s="155" customFormat="1" x14ac:dyDescent="0.25">
      <c r="A570" s="147" t="str">
        <f t="shared" ca="1" si="16"/>
        <v/>
      </c>
      <c r="B570" s="173"/>
      <c r="C570" s="185"/>
      <c r="D570" s="148"/>
      <c r="E570" s="149"/>
      <c r="F570" s="150"/>
      <c r="G570" s="151"/>
      <c r="H570" s="152"/>
      <c r="I570" s="173"/>
      <c r="J570" s="152"/>
      <c r="K570" s="173"/>
      <c r="L570" s="182"/>
      <c r="M570" s="153"/>
      <c r="N570" s="153"/>
      <c r="O570" s="149"/>
      <c r="P570" s="166"/>
      <c r="Q570" s="154"/>
      <c r="R570" s="131" t="str">
        <f>IF(H570="Standalone","Standalone",IF(IFERROR(VLOOKUP(S570,'3-Paired Controllers &amp; Devices'!$A:$C,3,FALSE),"Error")&lt;&gt;"","No","Yes"))</f>
        <v>No</v>
      </c>
      <c r="S570" s="132" t="str">
        <f t="shared" si="17"/>
        <v/>
      </c>
    </row>
    <row r="571" spans="1:19" s="155" customFormat="1" x14ac:dyDescent="0.25">
      <c r="A571" s="147" t="str">
        <f t="shared" ca="1" si="16"/>
        <v/>
      </c>
      <c r="B571" s="173"/>
      <c r="C571" s="185"/>
      <c r="D571" s="148"/>
      <c r="E571" s="149"/>
      <c r="F571" s="150"/>
      <c r="G571" s="151"/>
      <c r="H571" s="152"/>
      <c r="I571" s="173"/>
      <c r="J571" s="152"/>
      <c r="K571" s="173"/>
      <c r="L571" s="182"/>
      <c r="M571" s="153"/>
      <c r="N571" s="153"/>
      <c r="O571" s="149"/>
      <c r="P571" s="166"/>
      <c r="Q571" s="154"/>
      <c r="R571" s="131" t="str">
        <f>IF(H571="Standalone","Standalone",IF(IFERROR(VLOOKUP(S571,'3-Paired Controllers &amp; Devices'!$A:$C,3,FALSE),"Error")&lt;&gt;"","No","Yes"))</f>
        <v>No</v>
      </c>
      <c r="S571" s="132" t="str">
        <f t="shared" si="17"/>
        <v/>
      </c>
    </row>
    <row r="572" spans="1:19" s="155" customFormat="1" x14ac:dyDescent="0.25">
      <c r="A572" s="147" t="str">
        <f t="shared" ca="1" si="16"/>
        <v/>
      </c>
      <c r="B572" s="173"/>
      <c r="C572" s="185"/>
      <c r="D572" s="148"/>
      <c r="E572" s="149"/>
      <c r="F572" s="150"/>
      <c r="G572" s="151"/>
      <c r="H572" s="152"/>
      <c r="I572" s="173"/>
      <c r="J572" s="152"/>
      <c r="K572" s="173"/>
      <c r="L572" s="182"/>
      <c r="M572" s="153"/>
      <c r="N572" s="153"/>
      <c r="O572" s="149"/>
      <c r="P572" s="166"/>
      <c r="Q572" s="154"/>
      <c r="R572" s="131" t="str">
        <f>IF(H572="Standalone","Standalone",IF(IFERROR(VLOOKUP(S572,'3-Paired Controllers &amp; Devices'!$A:$C,3,FALSE),"Error")&lt;&gt;"","No","Yes"))</f>
        <v>No</v>
      </c>
      <c r="S572" s="132" t="str">
        <f t="shared" si="17"/>
        <v/>
      </c>
    </row>
    <row r="573" spans="1:19" s="155" customFormat="1" x14ac:dyDescent="0.25">
      <c r="A573" s="147" t="str">
        <f t="shared" ca="1" si="16"/>
        <v/>
      </c>
      <c r="B573" s="173"/>
      <c r="C573" s="185"/>
      <c r="D573" s="148"/>
      <c r="E573" s="149"/>
      <c r="F573" s="150"/>
      <c r="G573" s="151"/>
      <c r="H573" s="152"/>
      <c r="I573" s="173"/>
      <c r="J573" s="152"/>
      <c r="K573" s="173"/>
      <c r="L573" s="182"/>
      <c r="M573" s="153"/>
      <c r="N573" s="153"/>
      <c r="O573" s="149"/>
      <c r="P573" s="166"/>
      <c r="Q573" s="154"/>
      <c r="R573" s="131" t="str">
        <f>IF(H573="Standalone","Standalone",IF(IFERROR(VLOOKUP(S573,'3-Paired Controllers &amp; Devices'!$A:$C,3,FALSE),"Error")&lt;&gt;"","No","Yes"))</f>
        <v>No</v>
      </c>
      <c r="S573" s="132" t="str">
        <f t="shared" si="17"/>
        <v/>
      </c>
    </row>
    <row r="574" spans="1:19" s="155" customFormat="1" x14ac:dyDescent="0.25">
      <c r="A574" s="147" t="str">
        <f t="shared" ca="1" si="16"/>
        <v/>
      </c>
      <c r="B574" s="173"/>
      <c r="C574" s="185"/>
      <c r="D574" s="148"/>
      <c r="E574" s="149"/>
      <c r="F574" s="150"/>
      <c r="G574" s="151"/>
      <c r="H574" s="152"/>
      <c r="I574" s="173"/>
      <c r="J574" s="152"/>
      <c r="K574" s="173"/>
      <c r="L574" s="182"/>
      <c r="M574" s="153"/>
      <c r="N574" s="153"/>
      <c r="O574" s="149"/>
      <c r="P574" s="166"/>
      <c r="Q574" s="154"/>
      <c r="R574" s="131" t="str">
        <f>IF(H574="Standalone","Standalone",IF(IFERROR(VLOOKUP(S574,'3-Paired Controllers &amp; Devices'!$A:$C,3,FALSE),"Error")&lt;&gt;"","No","Yes"))</f>
        <v>No</v>
      </c>
      <c r="S574" s="132" t="str">
        <f t="shared" si="17"/>
        <v/>
      </c>
    </row>
    <row r="575" spans="1:19" s="155" customFormat="1" x14ac:dyDescent="0.25">
      <c r="A575" s="147" t="str">
        <f t="shared" ca="1" si="16"/>
        <v/>
      </c>
      <c r="B575" s="173"/>
      <c r="C575" s="185"/>
      <c r="D575" s="148"/>
      <c r="E575" s="149"/>
      <c r="F575" s="150"/>
      <c r="G575" s="151"/>
      <c r="H575" s="152"/>
      <c r="I575" s="173"/>
      <c r="J575" s="152"/>
      <c r="K575" s="173"/>
      <c r="L575" s="182"/>
      <c r="M575" s="153"/>
      <c r="N575" s="153"/>
      <c r="O575" s="149"/>
      <c r="P575" s="166"/>
      <c r="Q575" s="154"/>
      <c r="R575" s="131" t="str">
        <f>IF(H575="Standalone","Standalone",IF(IFERROR(VLOOKUP(S575,'3-Paired Controllers &amp; Devices'!$A:$C,3,FALSE),"Error")&lt;&gt;"","No","Yes"))</f>
        <v>No</v>
      </c>
      <c r="S575" s="132" t="str">
        <f t="shared" si="17"/>
        <v/>
      </c>
    </row>
    <row r="576" spans="1:19" s="155" customFormat="1" x14ac:dyDescent="0.25">
      <c r="A576" s="147" t="str">
        <f t="shared" ca="1" si="16"/>
        <v/>
      </c>
      <c r="B576" s="173"/>
      <c r="C576" s="185"/>
      <c r="D576" s="148"/>
      <c r="E576" s="149"/>
      <c r="F576" s="150"/>
      <c r="G576" s="151"/>
      <c r="H576" s="152"/>
      <c r="I576" s="173"/>
      <c r="J576" s="152"/>
      <c r="K576" s="173"/>
      <c r="L576" s="182"/>
      <c r="M576" s="153"/>
      <c r="N576" s="153"/>
      <c r="O576" s="149"/>
      <c r="P576" s="166"/>
      <c r="Q576" s="154"/>
      <c r="R576" s="131" t="str">
        <f>IF(H576="Standalone","Standalone",IF(IFERROR(VLOOKUP(S576,'3-Paired Controllers &amp; Devices'!$A:$C,3,FALSE),"Error")&lt;&gt;"","No","Yes"))</f>
        <v>No</v>
      </c>
      <c r="S576" s="132" t="str">
        <f t="shared" si="17"/>
        <v/>
      </c>
    </row>
    <row r="577" spans="1:19" s="155" customFormat="1" x14ac:dyDescent="0.25">
      <c r="A577" s="147" t="str">
        <f t="shared" ca="1" si="16"/>
        <v/>
      </c>
      <c r="B577" s="173"/>
      <c r="C577" s="185"/>
      <c r="D577" s="148"/>
      <c r="E577" s="149"/>
      <c r="F577" s="150"/>
      <c r="G577" s="151"/>
      <c r="H577" s="152"/>
      <c r="I577" s="173"/>
      <c r="J577" s="152"/>
      <c r="K577" s="173"/>
      <c r="L577" s="182"/>
      <c r="M577" s="153"/>
      <c r="N577" s="153"/>
      <c r="O577" s="149"/>
      <c r="P577" s="166"/>
      <c r="Q577" s="154"/>
      <c r="R577" s="131" t="str">
        <f>IF(H577="Standalone","Standalone",IF(IFERROR(VLOOKUP(S577,'3-Paired Controllers &amp; Devices'!$A:$C,3,FALSE),"Error")&lt;&gt;"","No","Yes"))</f>
        <v>No</v>
      </c>
      <c r="S577" s="132" t="str">
        <f t="shared" si="17"/>
        <v/>
      </c>
    </row>
    <row r="578" spans="1:19" s="155" customFormat="1" x14ac:dyDescent="0.25">
      <c r="A578" s="147" t="str">
        <f t="shared" ca="1" si="16"/>
        <v/>
      </c>
      <c r="B578" s="173"/>
      <c r="C578" s="185"/>
      <c r="D578" s="148"/>
      <c r="E578" s="149"/>
      <c r="F578" s="150"/>
      <c r="G578" s="151"/>
      <c r="H578" s="152"/>
      <c r="I578" s="173"/>
      <c r="J578" s="152"/>
      <c r="K578" s="173"/>
      <c r="L578" s="182"/>
      <c r="M578" s="153"/>
      <c r="N578" s="153"/>
      <c r="O578" s="149"/>
      <c r="P578" s="166"/>
      <c r="Q578" s="154"/>
      <c r="R578" s="131" t="str">
        <f>IF(H578="Standalone","Standalone",IF(IFERROR(VLOOKUP(S578,'3-Paired Controllers &amp; Devices'!$A:$C,3,FALSE),"Error")&lt;&gt;"","No","Yes"))</f>
        <v>No</v>
      </c>
      <c r="S578" s="132" t="str">
        <f t="shared" si="17"/>
        <v/>
      </c>
    </row>
    <row r="579" spans="1:19" s="155" customFormat="1" x14ac:dyDescent="0.25">
      <c r="A579" s="147" t="str">
        <f t="shared" ca="1" si="16"/>
        <v/>
      </c>
      <c r="B579" s="173"/>
      <c r="C579" s="185"/>
      <c r="D579" s="148"/>
      <c r="E579" s="149"/>
      <c r="F579" s="150"/>
      <c r="G579" s="151"/>
      <c r="H579" s="152"/>
      <c r="I579" s="173"/>
      <c r="J579" s="152"/>
      <c r="K579" s="173"/>
      <c r="L579" s="182"/>
      <c r="M579" s="153"/>
      <c r="N579" s="153"/>
      <c r="O579" s="149"/>
      <c r="P579" s="166"/>
      <c r="Q579" s="154"/>
      <c r="R579" s="131" t="str">
        <f>IF(H579="Standalone","Standalone",IF(IFERROR(VLOOKUP(S579,'3-Paired Controllers &amp; Devices'!$A:$C,3,FALSE),"Error")&lt;&gt;"","No","Yes"))</f>
        <v>No</v>
      </c>
      <c r="S579" s="132" t="str">
        <f t="shared" si="17"/>
        <v/>
      </c>
    </row>
    <row r="580" spans="1:19" s="155" customFormat="1" x14ac:dyDescent="0.25">
      <c r="A580" s="147" t="str">
        <f t="shared" ca="1" si="16"/>
        <v/>
      </c>
      <c r="B580" s="173"/>
      <c r="C580" s="185"/>
      <c r="D580" s="148"/>
      <c r="E580" s="149"/>
      <c r="F580" s="150"/>
      <c r="G580" s="151"/>
      <c r="H580" s="152"/>
      <c r="I580" s="173"/>
      <c r="J580" s="152"/>
      <c r="K580" s="173"/>
      <c r="L580" s="182"/>
      <c r="M580" s="153"/>
      <c r="N580" s="153"/>
      <c r="O580" s="149"/>
      <c r="P580" s="166"/>
      <c r="Q580" s="154"/>
      <c r="R580" s="131" t="str">
        <f>IF(H580="Standalone","Standalone",IF(IFERROR(VLOOKUP(S580,'3-Paired Controllers &amp; Devices'!$A:$C,3,FALSE),"Error")&lt;&gt;"","No","Yes"))</f>
        <v>No</v>
      </c>
      <c r="S580" s="132" t="str">
        <f t="shared" si="17"/>
        <v/>
      </c>
    </row>
    <row r="581" spans="1:19" s="155" customFormat="1" x14ac:dyDescent="0.25">
      <c r="A581" s="147" t="str">
        <f t="shared" ca="1" si="16"/>
        <v/>
      </c>
      <c r="B581" s="173"/>
      <c r="C581" s="185"/>
      <c r="D581" s="148"/>
      <c r="E581" s="149"/>
      <c r="F581" s="150"/>
      <c r="G581" s="151"/>
      <c r="H581" s="152"/>
      <c r="I581" s="173"/>
      <c r="J581" s="152"/>
      <c r="K581" s="173"/>
      <c r="L581" s="182"/>
      <c r="M581" s="153"/>
      <c r="N581" s="153"/>
      <c r="O581" s="149"/>
      <c r="P581" s="166"/>
      <c r="Q581" s="154"/>
      <c r="R581" s="131" t="str">
        <f>IF(H581="Standalone","Standalone",IF(IFERROR(VLOOKUP(S581,'3-Paired Controllers &amp; Devices'!$A:$C,3,FALSE),"Error")&lt;&gt;"","No","Yes"))</f>
        <v>No</v>
      </c>
      <c r="S581" s="132" t="str">
        <f t="shared" si="17"/>
        <v/>
      </c>
    </row>
    <row r="582" spans="1:19" s="155" customFormat="1" x14ac:dyDescent="0.25">
      <c r="A582" s="147" t="str">
        <f t="shared" ca="1" si="16"/>
        <v/>
      </c>
      <c r="B582" s="173"/>
      <c r="C582" s="185"/>
      <c r="D582" s="148"/>
      <c r="E582" s="149"/>
      <c r="F582" s="150"/>
      <c r="G582" s="151"/>
      <c r="H582" s="152"/>
      <c r="I582" s="173"/>
      <c r="J582" s="152"/>
      <c r="K582" s="173"/>
      <c r="L582" s="182"/>
      <c r="M582" s="153"/>
      <c r="N582" s="153"/>
      <c r="O582" s="149"/>
      <c r="P582" s="166"/>
      <c r="Q582" s="154"/>
      <c r="R582" s="131" t="str">
        <f>IF(H582="Standalone","Standalone",IF(IFERROR(VLOOKUP(S582,'3-Paired Controllers &amp; Devices'!$A:$C,3,FALSE),"Error")&lt;&gt;"","No","Yes"))</f>
        <v>No</v>
      </c>
      <c r="S582" s="132" t="str">
        <f t="shared" si="17"/>
        <v/>
      </c>
    </row>
    <row r="583" spans="1:19" s="155" customFormat="1" x14ac:dyDescent="0.25">
      <c r="A583" s="147" t="str">
        <f t="shared" ca="1" si="16"/>
        <v/>
      </c>
      <c r="B583" s="173"/>
      <c r="C583" s="185"/>
      <c r="D583" s="148"/>
      <c r="E583" s="149"/>
      <c r="F583" s="150"/>
      <c r="G583" s="151"/>
      <c r="H583" s="152"/>
      <c r="I583" s="173"/>
      <c r="J583" s="152"/>
      <c r="K583" s="173"/>
      <c r="L583" s="182"/>
      <c r="M583" s="153"/>
      <c r="N583" s="153"/>
      <c r="O583" s="149"/>
      <c r="P583" s="166"/>
      <c r="Q583" s="154"/>
      <c r="R583" s="131" t="str">
        <f>IF(H583="Standalone","Standalone",IF(IFERROR(VLOOKUP(S583,'3-Paired Controllers &amp; Devices'!$A:$C,3,FALSE),"Error")&lt;&gt;"","No","Yes"))</f>
        <v>No</v>
      </c>
      <c r="S583" s="132" t="str">
        <f t="shared" si="17"/>
        <v/>
      </c>
    </row>
    <row r="584" spans="1:19" s="155" customFormat="1" x14ac:dyDescent="0.25">
      <c r="A584" s="147" t="str">
        <f t="shared" ca="1" si="16"/>
        <v/>
      </c>
      <c r="B584" s="173"/>
      <c r="C584" s="185"/>
      <c r="D584" s="148"/>
      <c r="E584" s="149"/>
      <c r="F584" s="150"/>
      <c r="G584" s="151"/>
      <c r="H584" s="152"/>
      <c r="I584" s="173"/>
      <c r="J584" s="152"/>
      <c r="K584" s="173"/>
      <c r="L584" s="182"/>
      <c r="M584" s="153"/>
      <c r="N584" s="153"/>
      <c r="O584" s="149"/>
      <c r="P584" s="166"/>
      <c r="Q584" s="154"/>
      <c r="R584" s="131" t="str">
        <f>IF(H584="Standalone","Standalone",IF(IFERROR(VLOOKUP(S584,'3-Paired Controllers &amp; Devices'!$A:$C,3,FALSE),"Error")&lt;&gt;"","No","Yes"))</f>
        <v>No</v>
      </c>
      <c r="S584" s="132" t="str">
        <f t="shared" si="17"/>
        <v/>
      </c>
    </row>
    <row r="585" spans="1:19" s="155" customFormat="1" x14ac:dyDescent="0.25">
      <c r="A585" s="147" t="str">
        <f t="shared" ref="A585:A648" ca="1" si="18">IF(COUNTA(B585:Q585)=0,"",IF(TRIM(B585)="","Missing " &amp; B$8 &amp; " (col. B)",IF(LEN(TRIM(C585))&lt;&gt;18,"Invalid " &amp; C$8 &amp; " (col. C)",IF(AND(LEN(E585)=18,D585=""),"Missing " &amp; D$8 &amp; " (col. D)",IF(AND(OR(TRIM(D585)&lt;&gt;"",TRIM(E585)&lt;&gt;""),LEN(TRIM(E585))&lt;&gt;18),"Invalid " &amp; E$8 &amp; " (col. E)",IF(TRIM(F585)="","Missing " &amp; F$8 &amp; " (col. F)",IF(OR(G585&lt;DATEVALUE("1/1/2006"),G585&gt;TODAY()+60),"Invalid " &amp; G$8 &amp; " (col. G)",IF(LEFT(CELL("format",G585),1)&lt;&gt;"D",G$8&amp;" not in date format",IF(ISNA(VLOOKUP(H585,Lookup_Product_Type,1,FALSE)),"Invalid" &amp; H$8 &amp; " (col. H)",IF(TRIM(I585)="","Missing " &amp; I$8 &amp; " (col. I)",IF(ISNA(VLOOKUP(J585,Lookup_Yes_No,1,FALSE)),"Invalid value for " &amp; J$8 &amp; " (col. J)",IF(TRIM(L585)="","Missing " &amp; L$8 &amp; " (col. L)",IF(M585&lt;=0,"Invalid " &amp; M$8 &amp; " (col. M)",IF(OR(AND(H585="Standalone",N585&lt;=0),AND(H585&lt;&gt;"Standalone",N585&lt;&gt;"")),"Invalid " &amp; N$8 &amp;" (col. N)",IF(ISNA(VLOOKUP(O585,Lookup_Connection_Type,1,FALSE)),"Invalid value for " &amp; O$8 &amp; " (col. O)",IF(MOD(LEN(SUBSTITUTE(SUBSTITUTE(SUBSTITUTE(SUBSTITUTE(P585,",","")," ",""),";",""),CHAR(10),"")),12)&lt;&gt;0,"Invalid " &amp; P$8 &amp; " (col. P)",IF(AND(H585&lt;&gt;"Standalone",R585&lt;&gt;"Yes"),"Missing Base Controller  (see tabs 2 &amp; 3)","Complete")))))))))))))))))</f>
        <v/>
      </c>
      <c r="B585" s="173"/>
      <c r="C585" s="185"/>
      <c r="D585" s="148"/>
      <c r="E585" s="149"/>
      <c r="F585" s="150"/>
      <c r="G585" s="151"/>
      <c r="H585" s="152"/>
      <c r="I585" s="173"/>
      <c r="J585" s="152"/>
      <c r="K585" s="173"/>
      <c r="L585" s="182"/>
      <c r="M585" s="153"/>
      <c r="N585" s="153"/>
      <c r="O585" s="149"/>
      <c r="P585" s="166"/>
      <c r="Q585" s="154"/>
      <c r="R585" s="131" t="str">
        <f>IF(H585="Standalone","Standalone",IF(IFERROR(VLOOKUP(S585,'3-Paired Controllers &amp; Devices'!$A:$C,3,FALSE),"Error")&lt;&gt;"","No","Yes"))</f>
        <v>No</v>
      </c>
      <c r="S585" s="132" t="str">
        <f t="shared" si="17"/>
        <v/>
      </c>
    </row>
    <row r="586" spans="1:19" s="155" customFormat="1" x14ac:dyDescent="0.25">
      <c r="A586" s="147" t="str">
        <f t="shared" ca="1" si="18"/>
        <v/>
      </c>
      <c r="B586" s="173"/>
      <c r="C586" s="185"/>
      <c r="D586" s="148"/>
      <c r="E586" s="149"/>
      <c r="F586" s="150"/>
      <c r="G586" s="151"/>
      <c r="H586" s="152"/>
      <c r="I586" s="173"/>
      <c r="J586" s="152"/>
      <c r="K586" s="173"/>
      <c r="L586" s="182"/>
      <c r="M586" s="153"/>
      <c r="N586" s="153"/>
      <c r="O586" s="149"/>
      <c r="P586" s="166"/>
      <c r="Q586" s="154"/>
      <c r="R586" s="131" t="str">
        <f>IF(H586="Standalone","Standalone",IF(IFERROR(VLOOKUP(S586,'3-Paired Controllers &amp; Devices'!$A:$C,3,FALSE),"Error")&lt;&gt;"","No","Yes"))</f>
        <v>No</v>
      </c>
      <c r="S586" s="132" t="str">
        <f t="shared" ref="S586:S649" si="19">IF(H586="Standalone","N/A",I586&amp;IF(LEN(K586)&gt;0,", "&amp;K586,"")&amp;IF(LEN(L586)&gt;0,", "&amp;L586,""))</f>
        <v/>
      </c>
    </row>
    <row r="587" spans="1:19" s="155" customFormat="1" x14ac:dyDescent="0.25">
      <c r="A587" s="147" t="str">
        <f t="shared" ca="1" si="18"/>
        <v/>
      </c>
      <c r="B587" s="173"/>
      <c r="C587" s="185"/>
      <c r="D587" s="148"/>
      <c r="E587" s="149"/>
      <c r="F587" s="150"/>
      <c r="G587" s="151"/>
      <c r="H587" s="152"/>
      <c r="I587" s="173"/>
      <c r="J587" s="152"/>
      <c r="K587" s="173"/>
      <c r="L587" s="182"/>
      <c r="M587" s="153"/>
      <c r="N587" s="153"/>
      <c r="O587" s="149"/>
      <c r="P587" s="166"/>
      <c r="Q587" s="154"/>
      <c r="R587" s="131" t="str">
        <f>IF(H587="Standalone","Standalone",IF(IFERROR(VLOOKUP(S587,'3-Paired Controllers &amp; Devices'!$A:$C,3,FALSE),"Error")&lt;&gt;"","No","Yes"))</f>
        <v>No</v>
      </c>
      <c r="S587" s="132" t="str">
        <f t="shared" si="19"/>
        <v/>
      </c>
    </row>
    <row r="588" spans="1:19" s="155" customFormat="1" x14ac:dyDescent="0.25">
      <c r="A588" s="147" t="str">
        <f t="shared" ca="1" si="18"/>
        <v/>
      </c>
      <c r="B588" s="173"/>
      <c r="C588" s="185"/>
      <c r="D588" s="148"/>
      <c r="E588" s="149"/>
      <c r="F588" s="150"/>
      <c r="G588" s="151"/>
      <c r="H588" s="152"/>
      <c r="I588" s="173"/>
      <c r="J588" s="152"/>
      <c r="K588" s="173"/>
      <c r="L588" s="182"/>
      <c r="M588" s="153"/>
      <c r="N588" s="153"/>
      <c r="O588" s="149"/>
      <c r="P588" s="166"/>
      <c r="Q588" s="154"/>
      <c r="R588" s="131" t="str">
        <f>IF(H588="Standalone","Standalone",IF(IFERROR(VLOOKUP(S588,'3-Paired Controllers &amp; Devices'!$A:$C,3,FALSE),"Error")&lt;&gt;"","No","Yes"))</f>
        <v>No</v>
      </c>
      <c r="S588" s="132" t="str">
        <f t="shared" si="19"/>
        <v/>
      </c>
    </row>
    <row r="589" spans="1:19" s="155" customFormat="1" x14ac:dyDescent="0.25">
      <c r="A589" s="147" t="str">
        <f t="shared" ca="1" si="18"/>
        <v/>
      </c>
      <c r="B589" s="173"/>
      <c r="C589" s="185"/>
      <c r="D589" s="148"/>
      <c r="E589" s="149"/>
      <c r="F589" s="150"/>
      <c r="G589" s="151"/>
      <c r="H589" s="152"/>
      <c r="I589" s="173"/>
      <c r="J589" s="152"/>
      <c r="K589" s="173"/>
      <c r="L589" s="182"/>
      <c r="M589" s="153"/>
      <c r="N589" s="153"/>
      <c r="O589" s="149"/>
      <c r="P589" s="166"/>
      <c r="Q589" s="154"/>
      <c r="R589" s="131" t="str">
        <f>IF(H589="Standalone","Standalone",IF(IFERROR(VLOOKUP(S589,'3-Paired Controllers &amp; Devices'!$A:$C,3,FALSE),"Error")&lt;&gt;"","No","Yes"))</f>
        <v>No</v>
      </c>
      <c r="S589" s="132" t="str">
        <f t="shared" si="19"/>
        <v/>
      </c>
    </row>
    <row r="590" spans="1:19" s="155" customFormat="1" x14ac:dyDescent="0.25">
      <c r="A590" s="147" t="str">
        <f t="shared" ca="1" si="18"/>
        <v/>
      </c>
      <c r="B590" s="173"/>
      <c r="C590" s="185"/>
      <c r="D590" s="148"/>
      <c r="E590" s="149"/>
      <c r="F590" s="150"/>
      <c r="G590" s="151"/>
      <c r="H590" s="152"/>
      <c r="I590" s="173"/>
      <c r="J590" s="152"/>
      <c r="K590" s="173"/>
      <c r="L590" s="182"/>
      <c r="M590" s="153"/>
      <c r="N590" s="153"/>
      <c r="O590" s="149"/>
      <c r="P590" s="166"/>
      <c r="Q590" s="154"/>
      <c r="R590" s="131" t="str">
        <f>IF(H590="Standalone","Standalone",IF(IFERROR(VLOOKUP(S590,'3-Paired Controllers &amp; Devices'!$A:$C,3,FALSE),"Error")&lt;&gt;"","No","Yes"))</f>
        <v>No</v>
      </c>
      <c r="S590" s="132" t="str">
        <f t="shared" si="19"/>
        <v/>
      </c>
    </row>
    <row r="591" spans="1:19" s="155" customFormat="1" x14ac:dyDescent="0.25">
      <c r="A591" s="147" t="str">
        <f t="shared" ca="1" si="18"/>
        <v/>
      </c>
      <c r="B591" s="173"/>
      <c r="C591" s="185"/>
      <c r="D591" s="148"/>
      <c r="E591" s="149"/>
      <c r="F591" s="150"/>
      <c r="G591" s="151"/>
      <c r="H591" s="152"/>
      <c r="I591" s="173"/>
      <c r="J591" s="152"/>
      <c r="K591" s="173"/>
      <c r="L591" s="182"/>
      <c r="M591" s="153"/>
      <c r="N591" s="153"/>
      <c r="O591" s="149"/>
      <c r="P591" s="166"/>
      <c r="Q591" s="154"/>
      <c r="R591" s="131" t="str">
        <f>IF(H591="Standalone","Standalone",IF(IFERROR(VLOOKUP(S591,'3-Paired Controllers &amp; Devices'!$A:$C,3,FALSE),"Error")&lt;&gt;"","No","Yes"))</f>
        <v>No</v>
      </c>
      <c r="S591" s="132" t="str">
        <f t="shared" si="19"/>
        <v/>
      </c>
    </row>
    <row r="592" spans="1:19" s="155" customFormat="1" x14ac:dyDescent="0.25">
      <c r="A592" s="147" t="str">
        <f t="shared" ca="1" si="18"/>
        <v/>
      </c>
      <c r="B592" s="173"/>
      <c r="C592" s="185"/>
      <c r="D592" s="148"/>
      <c r="E592" s="149"/>
      <c r="F592" s="150"/>
      <c r="G592" s="151"/>
      <c r="H592" s="152"/>
      <c r="I592" s="173"/>
      <c r="J592" s="152"/>
      <c r="K592" s="173"/>
      <c r="L592" s="182"/>
      <c r="M592" s="153"/>
      <c r="N592" s="153"/>
      <c r="O592" s="149"/>
      <c r="P592" s="166"/>
      <c r="Q592" s="154"/>
      <c r="R592" s="131" t="str">
        <f>IF(H592="Standalone","Standalone",IF(IFERROR(VLOOKUP(S592,'3-Paired Controllers &amp; Devices'!$A:$C,3,FALSE),"Error")&lt;&gt;"","No","Yes"))</f>
        <v>No</v>
      </c>
      <c r="S592" s="132" t="str">
        <f t="shared" si="19"/>
        <v/>
      </c>
    </row>
    <row r="593" spans="1:19" s="155" customFormat="1" x14ac:dyDescent="0.25">
      <c r="A593" s="147" t="str">
        <f t="shared" ca="1" si="18"/>
        <v/>
      </c>
      <c r="B593" s="173"/>
      <c r="C593" s="185"/>
      <c r="D593" s="148"/>
      <c r="E593" s="149"/>
      <c r="F593" s="150"/>
      <c r="G593" s="151"/>
      <c r="H593" s="152"/>
      <c r="I593" s="173"/>
      <c r="J593" s="152"/>
      <c r="K593" s="173"/>
      <c r="L593" s="182"/>
      <c r="M593" s="153"/>
      <c r="N593" s="153"/>
      <c r="O593" s="149"/>
      <c r="P593" s="166"/>
      <c r="Q593" s="154"/>
      <c r="R593" s="131" t="str">
        <f>IF(H593="Standalone","Standalone",IF(IFERROR(VLOOKUP(S593,'3-Paired Controllers &amp; Devices'!$A:$C,3,FALSE),"Error")&lt;&gt;"","No","Yes"))</f>
        <v>No</v>
      </c>
      <c r="S593" s="132" t="str">
        <f t="shared" si="19"/>
        <v/>
      </c>
    </row>
    <row r="594" spans="1:19" s="155" customFormat="1" x14ac:dyDescent="0.25">
      <c r="A594" s="147" t="str">
        <f t="shared" ca="1" si="18"/>
        <v/>
      </c>
      <c r="B594" s="173"/>
      <c r="C594" s="185"/>
      <c r="D594" s="148"/>
      <c r="E594" s="149"/>
      <c r="F594" s="150"/>
      <c r="G594" s="151"/>
      <c r="H594" s="152"/>
      <c r="I594" s="173"/>
      <c r="J594" s="152"/>
      <c r="K594" s="173"/>
      <c r="L594" s="182"/>
      <c r="M594" s="153"/>
      <c r="N594" s="153"/>
      <c r="O594" s="149"/>
      <c r="P594" s="166"/>
      <c r="Q594" s="154"/>
      <c r="R594" s="131" t="str">
        <f>IF(H594="Standalone","Standalone",IF(IFERROR(VLOOKUP(S594,'3-Paired Controllers &amp; Devices'!$A:$C,3,FALSE),"Error")&lt;&gt;"","No","Yes"))</f>
        <v>No</v>
      </c>
      <c r="S594" s="132" t="str">
        <f t="shared" si="19"/>
        <v/>
      </c>
    </row>
    <row r="595" spans="1:19" s="155" customFormat="1" x14ac:dyDescent="0.25">
      <c r="A595" s="147" t="str">
        <f t="shared" ca="1" si="18"/>
        <v/>
      </c>
      <c r="B595" s="173"/>
      <c r="C595" s="185"/>
      <c r="D595" s="148"/>
      <c r="E595" s="149"/>
      <c r="F595" s="150"/>
      <c r="G595" s="151"/>
      <c r="H595" s="152"/>
      <c r="I595" s="173"/>
      <c r="J595" s="152"/>
      <c r="K595" s="173"/>
      <c r="L595" s="182"/>
      <c r="M595" s="153"/>
      <c r="N595" s="153"/>
      <c r="O595" s="149"/>
      <c r="P595" s="166"/>
      <c r="Q595" s="154"/>
      <c r="R595" s="131" t="str">
        <f>IF(H595="Standalone","Standalone",IF(IFERROR(VLOOKUP(S595,'3-Paired Controllers &amp; Devices'!$A:$C,3,FALSE),"Error")&lt;&gt;"","No","Yes"))</f>
        <v>No</v>
      </c>
      <c r="S595" s="132" t="str">
        <f t="shared" si="19"/>
        <v/>
      </c>
    </row>
    <row r="596" spans="1:19" s="155" customFormat="1" x14ac:dyDescent="0.25">
      <c r="A596" s="147" t="str">
        <f t="shared" ca="1" si="18"/>
        <v/>
      </c>
      <c r="B596" s="173"/>
      <c r="C596" s="185"/>
      <c r="D596" s="148"/>
      <c r="E596" s="149"/>
      <c r="F596" s="150"/>
      <c r="G596" s="151"/>
      <c r="H596" s="152"/>
      <c r="I596" s="173"/>
      <c r="J596" s="152"/>
      <c r="K596" s="173"/>
      <c r="L596" s="182"/>
      <c r="M596" s="153"/>
      <c r="N596" s="153"/>
      <c r="O596" s="149"/>
      <c r="P596" s="166"/>
      <c r="Q596" s="154"/>
      <c r="R596" s="131" t="str">
        <f>IF(H596="Standalone","Standalone",IF(IFERROR(VLOOKUP(S596,'3-Paired Controllers &amp; Devices'!$A:$C,3,FALSE),"Error")&lt;&gt;"","No","Yes"))</f>
        <v>No</v>
      </c>
      <c r="S596" s="132" t="str">
        <f t="shared" si="19"/>
        <v/>
      </c>
    </row>
    <row r="597" spans="1:19" s="155" customFormat="1" x14ac:dyDescent="0.25">
      <c r="A597" s="147" t="str">
        <f t="shared" ca="1" si="18"/>
        <v/>
      </c>
      <c r="B597" s="173"/>
      <c r="C597" s="185"/>
      <c r="D597" s="148"/>
      <c r="E597" s="149"/>
      <c r="F597" s="150"/>
      <c r="G597" s="151"/>
      <c r="H597" s="152"/>
      <c r="I597" s="173"/>
      <c r="J597" s="152"/>
      <c r="K597" s="173"/>
      <c r="L597" s="182"/>
      <c r="M597" s="153"/>
      <c r="N597" s="153"/>
      <c r="O597" s="149"/>
      <c r="P597" s="166"/>
      <c r="Q597" s="154"/>
      <c r="R597" s="131" t="str">
        <f>IF(H597="Standalone","Standalone",IF(IFERROR(VLOOKUP(S597,'3-Paired Controllers &amp; Devices'!$A:$C,3,FALSE),"Error")&lt;&gt;"","No","Yes"))</f>
        <v>No</v>
      </c>
      <c r="S597" s="132" t="str">
        <f t="shared" si="19"/>
        <v/>
      </c>
    </row>
    <row r="598" spans="1:19" s="155" customFormat="1" x14ac:dyDescent="0.25">
      <c r="A598" s="147" t="str">
        <f t="shared" ca="1" si="18"/>
        <v/>
      </c>
      <c r="B598" s="173"/>
      <c r="C598" s="185"/>
      <c r="D598" s="148"/>
      <c r="E598" s="149"/>
      <c r="F598" s="150"/>
      <c r="G598" s="151"/>
      <c r="H598" s="152"/>
      <c r="I598" s="173"/>
      <c r="J598" s="152"/>
      <c r="K598" s="173"/>
      <c r="L598" s="182"/>
      <c r="M598" s="153"/>
      <c r="N598" s="153"/>
      <c r="O598" s="149"/>
      <c r="P598" s="166"/>
      <c r="Q598" s="154"/>
      <c r="R598" s="131" t="str">
        <f>IF(H598="Standalone","Standalone",IF(IFERROR(VLOOKUP(S598,'3-Paired Controllers &amp; Devices'!$A:$C,3,FALSE),"Error")&lt;&gt;"","No","Yes"))</f>
        <v>No</v>
      </c>
      <c r="S598" s="132" t="str">
        <f t="shared" si="19"/>
        <v/>
      </c>
    </row>
    <row r="599" spans="1:19" s="155" customFormat="1" x14ac:dyDescent="0.25">
      <c r="A599" s="147" t="str">
        <f t="shared" ca="1" si="18"/>
        <v/>
      </c>
      <c r="B599" s="173"/>
      <c r="C599" s="185"/>
      <c r="D599" s="148"/>
      <c r="E599" s="149"/>
      <c r="F599" s="150"/>
      <c r="G599" s="151"/>
      <c r="H599" s="152"/>
      <c r="I599" s="173"/>
      <c r="J599" s="152"/>
      <c r="K599" s="173"/>
      <c r="L599" s="182"/>
      <c r="M599" s="153"/>
      <c r="N599" s="153"/>
      <c r="O599" s="149"/>
      <c r="P599" s="166"/>
      <c r="Q599" s="154"/>
      <c r="R599" s="131" t="str">
        <f>IF(H599="Standalone","Standalone",IF(IFERROR(VLOOKUP(S599,'3-Paired Controllers &amp; Devices'!$A:$C,3,FALSE),"Error")&lt;&gt;"","No","Yes"))</f>
        <v>No</v>
      </c>
      <c r="S599" s="132" t="str">
        <f t="shared" si="19"/>
        <v/>
      </c>
    </row>
    <row r="600" spans="1:19" s="155" customFormat="1" x14ac:dyDescent="0.25">
      <c r="A600" s="147" t="str">
        <f t="shared" ca="1" si="18"/>
        <v/>
      </c>
      <c r="B600" s="173"/>
      <c r="C600" s="185"/>
      <c r="D600" s="148"/>
      <c r="E600" s="149"/>
      <c r="F600" s="150"/>
      <c r="G600" s="151"/>
      <c r="H600" s="152"/>
      <c r="I600" s="173"/>
      <c r="J600" s="152"/>
      <c r="K600" s="173"/>
      <c r="L600" s="182"/>
      <c r="M600" s="153"/>
      <c r="N600" s="153"/>
      <c r="O600" s="149"/>
      <c r="P600" s="166"/>
      <c r="Q600" s="154"/>
      <c r="R600" s="131" t="str">
        <f>IF(H600="Standalone","Standalone",IF(IFERROR(VLOOKUP(S600,'3-Paired Controllers &amp; Devices'!$A:$C,3,FALSE),"Error")&lt;&gt;"","No","Yes"))</f>
        <v>No</v>
      </c>
      <c r="S600" s="132" t="str">
        <f t="shared" si="19"/>
        <v/>
      </c>
    </row>
    <row r="601" spans="1:19" s="155" customFormat="1" x14ac:dyDescent="0.25">
      <c r="A601" s="147" t="str">
        <f t="shared" ca="1" si="18"/>
        <v/>
      </c>
      <c r="B601" s="173"/>
      <c r="C601" s="185"/>
      <c r="D601" s="148"/>
      <c r="E601" s="149"/>
      <c r="F601" s="150"/>
      <c r="G601" s="151"/>
      <c r="H601" s="152"/>
      <c r="I601" s="173"/>
      <c r="J601" s="152"/>
      <c r="K601" s="173"/>
      <c r="L601" s="182"/>
      <c r="M601" s="153"/>
      <c r="N601" s="153"/>
      <c r="O601" s="149"/>
      <c r="P601" s="166"/>
      <c r="Q601" s="154"/>
      <c r="R601" s="131" t="str">
        <f>IF(H601="Standalone","Standalone",IF(IFERROR(VLOOKUP(S601,'3-Paired Controllers &amp; Devices'!$A:$C,3,FALSE),"Error")&lt;&gt;"","No","Yes"))</f>
        <v>No</v>
      </c>
      <c r="S601" s="132" t="str">
        <f t="shared" si="19"/>
        <v/>
      </c>
    </row>
    <row r="602" spans="1:19" s="155" customFormat="1" x14ac:dyDescent="0.25">
      <c r="A602" s="147" t="str">
        <f t="shared" ca="1" si="18"/>
        <v/>
      </c>
      <c r="B602" s="173"/>
      <c r="C602" s="185"/>
      <c r="D602" s="148"/>
      <c r="E602" s="149"/>
      <c r="F602" s="150"/>
      <c r="G602" s="151"/>
      <c r="H602" s="152"/>
      <c r="I602" s="173"/>
      <c r="J602" s="152"/>
      <c r="K602" s="173"/>
      <c r="L602" s="182"/>
      <c r="M602" s="153"/>
      <c r="N602" s="153"/>
      <c r="O602" s="149"/>
      <c r="P602" s="166"/>
      <c r="Q602" s="154"/>
      <c r="R602" s="131" t="str">
        <f>IF(H602="Standalone","Standalone",IF(IFERROR(VLOOKUP(S602,'3-Paired Controllers &amp; Devices'!$A:$C,3,FALSE),"Error")&lt;&gt;"","No","Yes"))</f>
        <v>No</v>
      </c>
      <c r="S602" s="132" t="str">
        <f t="shared" si="19"/>
        <v/>
      </c>
    </row>
    <row r="603" spans="1:19" s="155" customFormat="1" x14ac:dyDescent="0.25">
      <c r="A603" s="147" t="str">
        <f t="shared" ca="1" si="18"/>
        <v/>
      </c>
      <c r="B603" s="173"/>
      <c r="C603" s="185"/>
      <c r="D603" s="148"/>
      <c r="E603" s="149"/>
      <c r="F603" s="150"/>
      <c r="G603" s="151"/>
      <c r="H603" s="152"/>
      <c r="I603" s="173"/>
      <c r="J603" s="152"/>
      <c r="K603" s="173"/>
      <c r="L603" s="182"/>
      <c r="M603" s="153"/>
      <c r="N603" s="153"/>
      <c r="O603" s="149"/>
      <c r="P603" s="166"/>
      <c r="Q603" s="154"/>
      <c r="R603" s="131" t="str">
        <f>IF(H603="Standalone","Standalone",IF(IFERROR(VLOOKUP(S603,'3-Paired Controllers &amp; Devices'!$A:$C,3,FALSE),"Error")&lt;&gt;"","No","Yes"))</f>
        <v>No</v>
      </c>
      <c r="S603" s="132" t="str">
        <f t="shared" si="19"/>
        <v/>
      </c>
    </row>
    <row r="604" spans="1:19" s="155" customFormat="1" x14ac:dyDescent="0.25">
      <c r="A604" s="147" t="str">
        <f t="shared" ca="1" si="18"/>
        <v/>
      </c>
      <c r="B604" s="173"/>
      <c r="C604" s="185"/>
      <c r="D604" s="148"/>
      <c r="E604" s="149"/>
      <c r="F604" s="150"/>
      <c r="G604" s="151"/>
      <c r="H604" s="152"/>
      <c r="I604" s="173"/>
      <c r="J604" s="152"/>
      <c r="K604" s="173"/>
      <c r="L604" s="182"/>
      <c r="M604" s="153"/>
      <c r="N604" s="153"/>
      <c r="O604" s="149"/>
      <c r="P604" s="166"/>
      <c r="Q604" s="154"/>
      <c r="R604" s="131" t="str">
        <f>IF(H604="Standalone","Standalone",IF(IFERROR(VLOOKUP(S604,'3-Paired Controllers &amp; Devices'!$A:$C,3,FALSE),"Error")&lt;&gt;"","No","Yes"))</f>
        <v>No</v>
      </c>
      <c r="S604" s="132" t="str">
        <f t="shared" si="19"/>
        <v/>
      </c>
    </row>
    <row r="605" spans="1:19" s="155" customFormat="1" x14ac:dyDescent="0.25">
      <c r="A605" s="147" t="str">
        <f t="shared" ca="1" si="18"/>
        <v/>
      </c>
      <c r="B605" s="173"/>
      <c r="C605" s="185"/>
      <c r="D605" s="148"/>
      <c r="E605" s="149"/>
      <c r="F605" s="150"/>
      <c r="G605" s="151"/>
      <c r="H605" s="152"/>
      <c r="I605" s="173"/>
      <c r="J605" s="152"/>
      <c r="K605" s="173"/>
      <c r="L605" s="182"/>
      <c r="M605" s="153"/>
      <c r="N605" s="153"/>
      <c r="O605" s="149"/>
      <c r="P605" s="166"/>
      <c r="Q605" s="154"/>
      <c r="R605" s="131" t="str">
        <f>IF(H605="Standalone","Standalone",IF(IFERROR(VLOOKUP(S605,'3-Paired Controllers &amp; Devices'!$A:$C,3,FALSE),"Error")&lt;&gt;"","No","Yes"))</f>
        <v>No</v>
      </c>
      <c r="S605" s="132" t="str">
        <f t="shared" si="19"/>
        <v/>
      </c>
    </row>
    <row r="606" spans="1:19" s="155" customFormat="1" x14ac:dyDescent="0.25">
      <c r="A606" s="147" t="str">
        <f t="shared" ca="1" si="18"/>
        <v/>
      </c>
      <c r="B606" s="173"/>
      <c r="C606" s="185"/>
      <c r="D606" s="148"/>
      <c r="E606" s="149"/>
      <c r="F606" s="150"/>
      <c r="G606" s="151"/>
      <c r="H606" s="152"/>
      <c r="I606" s="173"/>
      <c r="J606" s="152"/>
      <c r="K606" s="173"/>
      <c r="L606" s="182"/>
      <c r="M606" s="153"/>
      <c r="N606" s="153"/>
      <c r="O606" s="149"/>
      <c r="P606" s="166"/>
      <c r="Q606" s="154"/>
      <c r="R606" s="131" t="str">
        <f>IF(H606="Standalone","Standalone",IF(IFERROR(VLOOKUP(S606,'3-Paired Controllers &amp; Devices'!$A:$C,3,FALSE),"Error")&lt;&gt;"","No","Yes"))</f>
        <v>No</v>
      </c>
      <c r="S606" s="132" t="str">
        <f t="shared" si="19"/>
        <v/>
      </c>
    </row>
    <row r="607" spans="1:19" s="155" customFormat="1" x14ac:dyDescent="0.25">
      <c r="A607" s="147" t="str">
        <f t="shared" ca="1" si="18"/>
        <v/>
      </c>
      <c r="B607" s="173"/>
      <c r="C607" s="185"/>
      <c r="D607" s="148"/>
      <c r="E607" s="149"/>
      <c r="F607" s="150"/>
      <c r="G607" s="151"/>
      <c r="H607" s="152"/>
      <c r="I607" s="173"/>
      <c r="J607" s="152"/>
      <c r="K607" s="173"/>
      <c r="L607" s="182"/>
      <c r="M607" s="153"/>
      <c r="N607" s="153"/>
      <c r="O607" s="149"/>
      <c r="P607" s="166"/>
      <c r="Q607" s="154"/>
      <c r="R607" s="131" t="str">
        <f>IF(H607="Standalone","Standalone",IF(IFERROR(VLOOKUP(S607,'3-Paired Controllers &amp; Devices'!$A:$C,3,FALSE),"Error")&lt;&gt;"","No","Yes"))</f>
        <v>No</v>
      </c>
      <c r="S607" s="132" t="str">
        <f t="shared" si="19"/>
        <v/>
      </c>
    </row>
    <row r="608" spans="1:19" s="155" customFormat="1" x14ac:dyDescent="0.25">
      <c r="A608" s="147" t="str">
        <f t="shared" ca="1" si="18"/>
        <v/>
      </c>
      <c r="B608" s="173"/>
      <c r="C608" s="185"/>
      <c r="D608" s="148"/>
      <c r="E608" s="149"/>
      <c r="F608" s="150"/>
      <c r="G608" s="151"/>
      <c r="H608" s="152"/>
      <c r="I608" s="173"/>
      <c r="J608" s="152"/>
      <c r="K608" s="173"/>
      <c r="L608" s="182"/>
      <c r="M608" s="153"/>
      <c r="N608" s="153"/>
      <c r="O608" s="149"/>
      <c r="P608" s="166"/>
      <c r="Q608" s="154"/>
      <c r="R608" s="131" t="str">
        <f>IF(H608="Standalone","Standalone",IF(IFERROR(VLOOKUP(S608,'3-Paired Controllers &amp; Devices'!$A:$C,3,FALSE),"Error")&lt;&gt;"","No","Yes"))</f>
        <v>No</v>
      </c>
      <c r="S608" s="132" t="str">
        <f t="shared" si="19"/>
        <v/>
      </c>
    </row>
    <row r="609" spans="1:19" s="155" customFormat="1" x14ac:dyDescent="0.25">
      <c r="A609" s="147" t="str">
        <f t="shared" ca="1" si="18"/>
        <v/>
      </c>
      <c r="B609" s="173"/>
      <c r="C609" s="185"/>
      <c r="D609" s="148"/>
      <c r="E609" s="149"/>
      <c r="F609" s="150"/>
      <c r="G609" s="151"/>
      <c r="H609" s="152"/>
      <c r="I609" s="173"/>
      <c r="J609" s="152"/>
      <c r="K609" s="173"/>
      <c r="L609" s="182"/>
      <c r="M609" s="153"/>
      <c r="N609" s="153"/>
      <c r="O609" s="149"/>
      <c r="P609" s="166"/>
      <c r="Q609" s="154"/>
      <c r="R609" s="131" t="str">
        <f>IF(H609="Standalone","Standalone",IF(IFERROR(VLOOKUP(S609,'3-Paired Controllers &amp; Devices'!$A:$C,3,FALSE),"Error")&lt;&gt;"","No","Yes"))</f>
        <v>No</v>
      </c>
      <c r="S609" s="132" t="str">
        <f t="shared" si="19"/>
        <v/>
      </c>
    </row>
    <row r="610" spans="1:19" s="155" customFormat="1" x14ac:dyDescent="0.25">
      <c r="A610" s="147" t="str">
        <f t="shared" ca="1" si="18"/>
        <v/>
      </c>
      <c r="B610" s="173"/>
      <c r="C610" s="185"/>
      <c r="D610" s="148"/>
      <c r="E610" s="149"/>
      <c r="F610" s="150"/>
      <c r="G610" s="151"/>
      <c r="H610" s="152"/>
      <c r="I610" s="173"/>
      <c r="J610" s="152"/>
      <c r="K610" s="173"/>
      <c r="L610" s="182"/>
      <c r="M610" s="153"/>
      <c r="N610" s="153"/>
      <c r="O610" s="149"/>
      <c r="P610" s="166"/>
      <c r="Q610" s="154"/>
      <c r="R610" s="131" t="str">
        <f>IF(H610="Standalone","Standalone",IF(IFERROR(VLOOKUP(S610,'3-Paired Controllers &amp; Devices'!$A:$C,3,FALSE),"Error")&lt;&gt;"","No","Yes"))</f>
        <v>No</v>
      </c>
      <c r="S610" s="132" t="str">
        <f t="shared" si="19"/>
        <v/>
      </c>
    </row>
    <row r="611" spans="1:19" s="155" customFormat="1" x14ac:dyDescent="0.25">
      <c r="A611" s="147" t="str">
        <f t="shared" ca="1" si="18"/>
        <v/>
      </c>
      <c r="B611" s="173"/>
      <c r="C611" s="185"/>
      <c r="D611" s="148"/>
      <c r="E611" s="149"/>
      <c r="F611" s="150"/>
      <c r="G611" s="151"/>
      <c r="H611" s="152"/>
      <c r="I611" s="173"/>
      <c r="J611" s="152"/>
      <c r="K611" s="173"/>
      <c r="L611" s="182"/>
      <c r="M611" s="153"/>
      <c r="N611" s="153"/>
      <c r="O611" s="149"/>
      <c r="P611" s="166"/>
      <c r="Q611" s="154"/>
      <c r="R611" s="131" t="str">
        <f>IF(H611="Standalone","Standalone",IF(IFERROR(VLOOKUP(S611,'3-Paired Controllers &amp; Devices'!$A:$C,3,FALSE),"Error")&lt;&gt;"","No","Yes"))</f>
        <v>No</v>
      </c>
      <c r="S611" s="132" t="str">
        <f t="shared" si="19"/>
        <v/>
      </c>
    </row>
    <row r="612" spans="1:19" s="155" customFormat="1" x14ac:dyDescent="0.25">
      <c r="A612" s="147" t="str">
        <f t="shared" ca="1" si="18"/>
        <v/>
      </c>
      <c r="B612" s="173"/>
      <c r="C612" s="185"/>
      <c r="D612" s="148"/>
      <c r="E612" s="149"/>
      <c r="F612" s="150"/>
      <c r="G612" s="151"/>
      <c r="H612" s="152"/>
      <c r="I612" s="173"/>
      <c r="J612" s="152"/>
      <c r="K612" s="173"/>
      <c r="L612" s="182"/>
      <c r="M612" s="153"/>
      <c r="N612" s="153"/>
      <c r="O612" s="149"/>
      <c r="P612" s="166"/>
      <c r="Q612" s="154"/>
      <c r="R612" s="131" t="str">
        <f>IF(H612="Standalone","Standalone",IF(IFERROR(VLOOKUP(S612,'3-Paired Controllers &amp; Devices'!$A:$C,3,FALSE),"Error")&lt;&gt;"","No","Yes"))</f>
        <v>No</v>
      </c>
      <c r="S612" s="132" t="str">
        <f t="shared" si="19"/>
        <v/>
      </c>
    </row>
    <row r="613" spans="1:19" s="155" customFormat="1" x14ac:dyDescent="0.25">
      <c r="A613" s="147" t="str">
        <f t="shared" ca="1" si="18"/>
        <v/>
      </c>
      <c r="B613" s="173"/>
      <c r="C613" s="185"/>
      <c r="D613" s="148"/>
      <c r="E613" s="149"/>
      <c r="F613" s="150"/>
      <c r="G613" s="151"/>
      <c r="H613" s="152"/>
      <c r="I613" s="173"/>
      <c r="J613" s="152"/>
      <c r="K613" s="173"/>
      <c r="L613" s="182"/>
      <c r="M613" s="153"/>
      <c r="N613" s="153"/>
      <c r="O613" s="149"/>
      <c r="P613" s="166"/>
      <c r="Q613" s="154"/>
      <c r="R613" s="131" t="str">
        <f>IF(H613="Standalone","Standalone",IF(IFERROR(VLOOKUP(S613,'3-Paired Controllers &amp; Devices'!$A:$C,3,FALSE),"Error")&lt;&gt;"","No","Yes"))</f>
        <v>No</v>
      </c>
      <c r="S613" s="132" t="str">
        <f t="shared" si="19"/>
        <v/>
      </c>
    </row>
    <row r="614" spans="1:19" s="155" customFormat="1" x14ac:dyDescent="0.25">
      <c r="A614" s="147" t="str">
        <f t="shared" ca="1" si="18"/>
        <v/>
      </c>
      <c r="B614" s="173"/>
      <c r="C614" s="185"/>
      <c r="D614" s="148"/>
      <c r="E614" s="149"/>
      <c r="F614" s="150"/>
      <c r="G614" s="151"/>
      <c r="H614" s="152"/>
      <c r="I614" s="173"/>
      <c r="J614" s="152"/>
      <c r="K614" s="173"/>
      <c r="L614" s="182"/>
      <c r="M614" s="153"/>
      <c r="N614" s="153"/>
      <c r="O614" s="149"/>
      <c r="P614" s="166"/>
      <c r="Q614" s="154"/>
      <c r="R614" s="131" t="str">
        <f>IF(H614="Standalone","Standalone",IF(IFERROR(VLOOKUP(S614,'3-Paired Controllers &amp; Devices'!$A:$C,3,FALSE),"Error")&lt;&gt;"","No","Yes"))</f>
        <v>No</v>
      </c>
      <c r="S614" s="132" t="str">
        <f t="shared" si="19"/>
        <v/>
      </c>
    </row>
    <row r="615" spans="1:19" s="155" customFormat="1" x14ac:dyDescent="0.25">
      <c r="A615" s="147" t="str">
        <f t="shared" ca="1" si="18"/>
        <v/>
      </c>
      <c r="B615" s="173"/>
      <c r="C615" s="185"/>
      <c r="D615" s="148"/>
      <c r="E615" s="149"/>
      <c r="F615" s="150"/>
      <c r="G615" s="151"/>
      <c r="H615" s="152"/>
      <c r="I615" s="173"/>
      <c r="J615" s="152"/>
      <c r="K615" s="173"/>
      <c r="L615" s="182"/>
      <c r="M615" s="153"/>
      <c r="N615" s="153"/>
      <c r="O615" s="149"/>
      <c r="P615" s="166"/>
      <c r="Q615" s="154"/>
      <c r="R615" s="131" t="str">
        <f>IF(H615="Standalone","Standalone",IF(IFERROR(VLOOKUP(S615,'3-Paired Controllers &amp; Devices'!$A:$C,3,FALSE),"Error")&lt;&gt;"","No","Yes"))</f>
        <v>No</v>
      </c>
      <c r="S615" s="132" t="str">
        <f t="shared" si="19"/>
        <v/>
      </c>
    </row>
    <row r="616" spans="1:19" s="155" customFormat="1" x14ac:dyDescent="0.25">
      <c r="A616" s="147" t="str">
        <f t="shared" ca="1" si="18"/>
        <v/>
      </c>
      <c r="B616" s="173"/>
      <c r="C616" s="185"/>
      <c r="D616" s="148"/>
      <c r="E616" s="149"/>
      <c r="F616" s="150"/>
      <c r="G616" s="151"/>
      <c r="H616" s="152"/>
      <c r="I616" s="173"/>
      <c r="J616" s="152"/>
      <c r="K616" s="173"/>
      <c r="L616" s="182"/>
      <c r="M616" s="153"/>
      <c r="N616" s="153"/>
      <c r="O616" s="149"/>
      <c r="P616" s="166"/>
      <c r="Q616" s="154"/>
      <c r="R616" s="131" t="str">
        <f>IF(H616="Standalone","Standalone",IF(IFERROR(VLOOKUP(S616,'3-Paired Controllers &amp; Devices'!$A:$C,3,FALSE),"Error")&lt;&gt;"","No","Yes"))</f>
        <v>No</v>
      </c>
      <c r="S616" s="132" t="str">
        <f t="shared" si="19"/>
        <v/>
      </c>
    </row>
    <row r="617" spans="1:19" s="155" customFormat="1" x14ac:dyDescent="0.25">
      <c r="A617" s="147" t="str">
        <f t="shared" ca="1" si="18"/>
        <v/>
      </c>
      <c r="B617" s="173"/>
      <c r="C617" s="185"/>
      <c r="D617" s="148"/>
      <c r="E617" s="149"/>
      <c r="F617" s="150"/>
      <c r="G617" s="151"/>
      <c r="H617" s="152"/>
      <c r="I617" s="173"/>
      <c r="J617" s="152"/>
      <c r="K617" s="173"/>
      <c r="L617" s="182"/>
      <c r="M617" s="153"/>
      <c r="N617" s="153"/>
      <c r="O617" s="149"/>
      <c r="P617" s="166"/>
      <c r="Q617" s="154"/>
      <c r="R617" s="131" t="str">
        <f>IF(H617="Standalone","Standalone",IF(IFERROR(VLOOKUP(S617,'3-Paired Controllers &amp; Devices'!$A:$C,3,FALSE),"Error")&lt;&gt;"","No","Yes"))</f>
        <v>No</v>
      </c>
      <c r="S617" s="132" t="str">
        <f t="shared" si="19"/>
        <v/>
      </c>
    </row>
    <row r="618" spans="1:19" s="155" customFormat="1" x14ac:dyDescent="0.25">
      <c r="A618" s="147" t="str">
        <f t="shared" ca="1" si="18"/>
        <v/>
      </c>
      <c r="B618" s="173"/>
      <c r="C618" s="185"/>
      <c r="D618" s="148"/>
      <c r="E618" s="149"/>
      <c r="F618" s="150"/>
      <c r="G618" s="151"/>
      <c r="H618" s="152"/>
      <c r="I618" s="173"/>
      <c r="J618" s="152"/>
      <c r="K618" s="173"/>
      <c r="L618" s="182"/>
      <c r="M618" s="153"/>
      <c r="N618" s="153"/>
      <c r="O618" s="149"/>
      <c r="P618" s="166"/>
      <c r="Q618" s="154"/>
      <c r="R618" s="131" t="str">
        <f>IF(H618="Standalone","Standalone",IF(IFERROR(VLOOKUP(S618,'3-Paired Controllers &amp; Devices'!$A:$C,3,FALSE),"Error")&lt;&gt;"","No","Yes"))</f>
        <v>No</v>
      </c>
      <c r="S618" s="132" t="str">
        <f t="shared" si="19"/>
        <v/>
      </c>
    </row>
    <row r="619" spans="1:19" s="155" customFormat="1" x14ac:dyDescent="0.25">
      <c r="A619" s="147" t="str">
        <f t="shared" ca="1" si="18"/>
        <v/>
      </c>
      <c r="B619" s="173"/>
      <c r="C619" s="185"/>
      <c r="D619" s="148"/>
      <c r="E619" s="149"/>
      <c r="F619" s="150"/>
      <c r="G619" s="151"/>
      <c r="H619" s="152"/>
      <c r="I619" s="173"/>
      <c r="J619" s="152"/>
      <c r="K619" s="173"/>
      <c r="L619" s="182"/>
      <c r="M619" s="153"/>
      <c r="N619" s="153"/>
      <c r="O619" s="149"/>
      <c r="P619" s="166"/>
      <c r="Q619" s="154"/>
      <c r="R619" s="131" t="str">
        <f>IF(H619="Standalone","Standalone",IF(IFERROR(VLOOKUP(S619,'3-Paired Controllers &amp; Devices'!$A:$C,3,FALSE),"Error")&lt;&gt;"","No","Yes"))</f>
        <v>No</v>
      </c>
      <c r="S619" s="132" t="str">
        <f t="shared" si="19"/>
        <v/>
      </c>
    </row>
    <row r="620" spans="1:19" s="155" customFormat="1" x14ac:dyDescent="0.25">
      <c r="A620" s="147" t="str">
        <f t="shared" ca="1" si="18"/>
        <v/>
      </c>
      <c r="B620" s="173"/>
      <c r="C620" s="185"/>
      <c r="D620" s="148"/>
      <c r="E620" s="149"/>
      <c r="F620" s="150"/>
      <c r="G620" s="151"/>
      <c r="H620" s="152"/>
      <c r="I620" s="173"/>
      <c r="J620" s="152"/>
      <c r="K620" s="173"/>
      <c r="L620" s="182"/>
      <c r="M620" s="153"/>
      <c r="N620" s="153"/>
      <c r="O620" s="149"/>
      <c r="P620" s="166"/>
      <c r="Q620" s="154"/>
      <c r="R620" s="131" t="str">
        <f>IF(H620="Standalone","Standalone",IF(IFERROR(VLOOKUP(S620,'3-Paired Controllers &amp; Devices'!$A:$C,3,FALSE),"Error")&lt;&gt;"","No","Yes"))</f>
        <v>No</v>
      </c>
      <c r="S620" s="132" t="str">
        <f t="shared" si="19"/>
        <v/>
      </c>
    </row>
    <row r="621" spans="1:19" s="155" customFormat="1" x14ac:dyDescent="0.25">
      <c r="A621" s="147" t="str">
        <f t="shared" ca="1" si="18"/>
        <v/>
      </c>
      <c r="B621" s="173"/>
      <c r="C621" s="185"/>
      <c r="D621" s="148"/>
      <c r="E621" s="149"/>
      <c r="F621" s="150"/>
      <c r="G621" s="151"/>
      <c r="H621" s="152"/>
      <c r="I621" s="173"/>
      <c r="J621" s="152"/>
      <c r="K621" s="173"/>
      <c r="L621" s="182"/>
      <c r="M621" s="153"/>
      <c r="N621" s="153"/>
      <c r="O621" s="149"/>
      <c r="P621" s="166"/>
      <c r="Q621" s="154"/>
      <c r="R621" s="131" t="str">
        <f>IF(H621="Standalone","Standalone",IF(IFERROR(VLOOKUP(S621,'3-Paired Controllers &amp; Devices'!$A:$C,3,FALSE),"Error")&lt;&gt;"","No","Yes"))</f>
        <v>No</v>
      </c>
      <c r="S621" s="132" t="str">
        <f t="shared" si="19"/>
        <v/>
      </c>
    </row>
    <row r="622" spans="1:19" s="155" customFormat="1" x14ac:dyDescent="0.25">
      <c r="A622" s="147" t="str">
        <f t="shared" ca="1" si="18"/>
        <v/>
      </c>
      <c r="B622" s="173"/>
      <c r="C622" s="185"/>
      <c r="D622" s="148"/>
      <c r="E622" s="149"/>
      <c r="F622" s="150"/>
      <c r="G622" s="151"/>
      <c r="H622" s="152"/>
      <c r="I622" s="173"/>
      <c r="J622" s="152"/>
      <c r="K622" s="173"/>
      <c r="L622" s="182"/>
      <c r="M622" s="153"/>
      <c r="N622" s="153"/>
      <c r="O622" s="149"/>
      <c r="P622" s="166"/>
      <c r="Q622" s="154"/>
      <c r="R622" s="131" t="str">
        <f>IF(H622="Standalone","Standalone",IF(IFERROR(VLOOKUP(S622,'3-Paired Controllers &amp; Devices'!$A:$C,3,FALSE),"Error")&lt;&gt;"","No","Yes"))</f>
        <v>No</v>
      </c>
      <c r="S622" s="132" t="str">
        <f t="shared" si="19"/>
        <v/>
      </c>
    </row>
    <row r="623" spans="1:19" s="155" customFormat="1" x14ac:dyDescent="0.25">
      <c r="A623" s="147" t="str">
        <f t="shared" ca="1" si="18"/>
        <v/>
      </c>
      <c r="B623" s="173"/>
      <c r="C623" s="185"/>
      <c r="D623" s="148"/>
      <c r="E623" s="149"/>
      <c r="F623" s="150"/>
      <c r="G623" s="151"/>
      <c r="H623" s="152"/>
      <c r="I623" s="173"/>
      <c r="J623" s="152"/>
      <c r="K623" s="173"/>
      <c r="L623" s="182"/>
      <c r="M623" s="153"/>
      <c r="N623" s="153"/>
      <c r="O623" s="149"/>
      <c r="P623" s="166"/>
      <c r="Q623" s="154"/>
      <c r="R623" s="131" t="str">
        <f>IF(H623="Standalone","Standalone",IF(IFERROR(VLOOKUP(S623,'3-Paired Controllers &amp; Devices'!$A:$C,3,FALSE),"Error")&lt;&gt;"","No","Yes"))</f>
        <v>No</v>
      </c>
      <c r="S623" s="132" t="str">
        <f t="shared" si="19"/>
        <v/>
      </c>
    </row>
    <row r="624" spans="1:19" s="155" customFormat="1" x14ac:dyDescent="0.25">
      <c r="A624" s="147" t="str">
        <f t="shared" ca="1" si="18"/>
        <v/>
      </c>
      <c r="B624" s="173"/>
      <c r="C624" s="185"/>
      <c r="D624" s="148"/>
      <c r="E624" s="149"/>
      <c r="F624" s="150"/>
      <c r="G624" s="151"/>
      <c r="H624" s="152"/>
      <c r="I624" s="173"/>
      <c r="J624" s="152"/>
      <c r="K624" s="173"/>
      <c r="L624" s="182"/>
      <c r="M624" s="153"/>
      <c r="N624" s="153"/>
      <c r="O624" s="149"/>
      <c r="P624" s="166"/>
      <c r="Q624" s="154"/>
      <c r="R624" s="131" t="str">
        <f>IF(H624="Standalone","Standalone",IF(IFERROR(VLOOKUP(S624,'3-Paired Controllers &amp; Devices'!$A:$C,3,FALSE),"Error")&lt;&gt;"","No","Yes"))</f>
        <v>No</v>
      </c>
      <c r="S624" s="132" t="str">
        <f t="shared" si="19"/>
        <v/>
      </c>
    </row>
    <row r="625" spans="1:19" s="155" customFormat="1" x14ac:dyDescent="0.25">
      <c r="A625" s="147" t="str">
        <f t="shared" ca="1" si="18"/>
        <v/>
      </c>
      <c r="B625" s="173"/>
      <c r="C625" s="185"/>
      <c r="D625" s="148"/>
      <c r="E625" s="149"/>
      <c r="F625" s="150"/>
      <c r="G625" s="151"/>
      <c r="H625" s="152"/>
      <c r="I625" s="173"/>
      <c r="J625" s="152"/>
      <c r="K625" s="173"/>
      <c r="L625" s="182"/>
      <c r="M625" s="153"/>
      <c r="N625" s="153"/>
      <c r="O625" s="149"/>
      <c r="P625" s="166"/>
      <c r="Q625" s="154"/>
      <c r="R625" s="131" t="str">
        <f>IF(H625="Standalone","Standalone",IF(IFERROR(VLOOKUP(S625,'3-Paired Controllers &amp; Devices'!$A:$C,3,FALSE),"Error")&lt;&gt;"","No","Yes"))</f>
        <v>No</v>
      </c>
      <c r="S625" s="132" t="str">
        <f t="shared" si="19"/>
        <v/>
      </c>
    </row>
    <row r="626" spans="1:19" s="155" customFormat="1" x14ac:dyDescent="0.25">
      <c r="A626" s="147" t="str">
        <f t="shared" ca="1" si="18"/>
        <v/>
      </c>
      <c r="B626" s="173"/>
      <c r="C626" s="185"/>
      <c r="D626" s="148"/>
      <c r="E626" s="149"/>
      <c r="F626" s="150"/>
      <c r="G626" s="151"/>
      <c r="H626" s="152"/>
      <c r="I626" s="173"/>
      <c r="J626" s="152"/>
      <c r="K626" s="173"/>
      <c r="L626" s="182"/>
      <c r="M626" s="153"/>
      <c r="N626" s="153"/>
      <c r="O626" s="149"/>
      <c r="P626" s="166"/>
      <c r="Q626" s="154"/>
      <c r="R626" s="131" t="str">
        <f>IF(H626="Standalone","Standalone",IF(IFERROR(VLOOKUP(S626,'3-Paired Controllers &amp; Devices'!$A:$C,3,FALSE),"Error")&lt;&gt;"","No","Yes"))</f>
        <v>No</v>
      </c>
      <c r="S626" s="132" t="str">
        <f t="shared" si="19"/>
        <v/>
      </c>
    </row>
    <row r="627" spans="1:19" s="155" customFormat="1" x14ac:dyDescent="0.25">
      <c r="A627" s="147" t="str">
        <f t="shared" ca="1" si="18"/>
        <v/>
      </c>
      <c r="B627" s="173"/>
      <c r="C627" s="185"/>
      <c r="D627" s="148"/>
      <c r="E627" s="149"/>
      <c r="F627" s="150"/>
      <c r="G627" s="151"/>
      <c r="H627" s="152"/>
      <c r="I627" s="173"/>
      <c r="J627" s="152"/>
      <c r="K627" s="173"/>
      <c r="L627" s="182"/>
      <c r="M627" s="153"/>
      <c r="N627" s="153"/>
      <c r="O627" s="149"/>
      <c r="P627" s="166"/>
      <c r="Q627" s="154"/>
      <c r="R627" s="131" t="str">
        <f>IF(H627="Standalone","Standalone",IF(IFERROR(VLOOKUP(S627,'3-Paired Controllers &amp; Devices'!$A:$C,3,FALSE),"Error")&lt;&gt;"","No","Yes"))</f>
        <v>No</v>
      </c>
      <c r="S627" s="132" t="str">
        <f t="shared" si="19"/>
        <v/>
      </c>
    </row>
    <row r="628" spans="1:19" s="155" customFormat="1" x14ac:dyDescent="0.25">
      <c r="A628" s="147" t="str">
        <f t="shared" ca="1" si="18"/>
        <v/>
      </c>
      <c r="B628" s="173"/>
      <c r="C628" s="185"/>
      <c r="D628" s="148"/>
      <c r="E628" s="149"/>
      <c r="F628" s="150"/>
      <c r="G628" s="151"/>
      <c r="H628" s="152"/>
      <c r="I628" s="173"/>
      <c r="J628" s="152"/>
      <c r="K628" s="173"/>
      <c r="L628" s="182"/>
      <c r="M628" s="153"/>
      <c r="N628" s="153"/>
      <c r="O628" s="149"/>
      <c r="P628" s="166"/>
      <c r="Q628" s="154"/>
      <c r="R628" s="131" t="str">
        <f>IF(H628="Standalone","Standalone",IF(IFERROR(VLOOKUP(S628,'3-Paired Controllers &amp; Devices'!$A:$C,3,FALSE),"Error")&lt;&gt;"","No","Yes"))</f>
        <v>No</v>
      </c>
      <c r="S628" s="132" t="str">
        <f t="shared" si="19"/>
        <v/>
      </c>
    </row>
    <row r="629" spans="1:19" s="155" customFormat="1" x14ac:dyDescent="0.25">
      <c r="A629" s="147" t="str">
        <f t="shared" ca="1" si="18"/>
        <v/>
      </c>
      <c r="B629" s="173"/>
      <c r="C629" s="185"/>
      <c r="D629" s="148"/>
      <c r="E629" s="149"/>
      <c r="F629" s="150"/>
      <c r="G629" s="151"/>
      <c r="H629" s="152"/>
      <c r="I629" s="173"/>
      <c r="J629" s="152"/>
      <c r="K629" s="173"/>
      <c r="L629" s="182"/>
      <c r="M629" s="153"/>
      <c r="N629" s="153"/>
      <c r="O629" s="149"/>
      <c r="P629" s="166"/>
      <c r="Q629" s="154"/>
      <c r="R629" s="131" t="str">
        <f>IF(H629="Standalone","Standalone",IF(IFERROR(VLOOKUP(S629,'3-Paired Controllers &amp; Devices'!$A:$C,3,FALSE),"Error")&lt;&gt;"","No","Yes"))</f>
        <v>No</v>
      </c>
      <c r="S629" s="132" t="str">
        <f t="shared" si="19"/>
        <v/>
      </c>
    </row>
    <row r="630" spans="1:19" s="155" customFormat="1" x14ac:dyDescent="0.25">
      <c r="A630" s="147" t="str">
        <f t="shared" ca="1" si="18"/>
        <v/>
      </c>
      <c r="B630" s="173"/>
      <c r="C630" s="185"/>
      <c r="D630" s="148"/>
      <c r="E630" s="149"/>
      <c r="F630" s="150"/>
      <c r="G630" s="151"/>
      <c r="H630" s="152"/>
      <c r="I630" s="173"/>
      <c r="J630" s="152"/>
      <c r="K630" s="173"/>
      <c r="L630" s="182"/>
      <c r="M630" s="153"/>
      <c r="N630" s="153"/>
      <c r="O630" s="149"/>
      <c r="P630" s="166"/>
      <c r="Q630" s="154"/>
      <c r="R630" s="131" t="str">
        <f>IF(H630="Standalone","Standalone",IF(IFERROR(VLOOKUP(S630,'3-Paired Controllers &amp; Devices'!$A:$C,3,FALSE),"Error")&lt;&gt;"","No","Yes"))</f>
        <v>No</v>
      </c>
      <c r="S630" s="132" t="str">
        <f t="shared" si="19"/>
        <v/>
      </c>
    </row>
    <row r="631" spans="1:19" s="155" customFormat="1" x14ac:dyDescent="0.25">
      <c r="A631" s="147" t="str">
        <f t="shared" ca="1" si="18"/>
        <v/>
      </c>
      <c r="B631" s="173"/>
      <c r="C631" s="185"/>
      <c r="D631" s="148"/>
      <c r="E631" s="149"/>
      <c r="F631" s="150"/>
      <c r="G631" s="151"/>
      <c r="H631" s="152"/>
      <c r="I631" s="173"/>
      <c r="J631" s="152"/>
      <c r="K631" s="173"/>
      <c r="L631" s="182"/>
      <c r="M631" s="153"/>
      <c r="N631" s="153"/>
      <c r="O631" s="149"/>
      <c r="P631" s="166"/>
      <c r="Q631" s="154"/>
      <c r="R631" s="131" t="str">
        <f>IF(H631="Standalone","Standalone",IF(IFERROR(VLOOKUP(S631,'3-Paired Controllers &amp; Devices'!$A:$C,3,FALSE),"Error")&lt;&gt;"","No","Yes"))</f>
        <v>No</v>
      </c>
      <c r="S631" s="132" t="str">
        <f t="shared" si="19"/>
        <v/>
      </c>
    </row>
    <row r="632" spans="1:19" s="155" customFormat="1" x14ac:dyDescent="0.25">
      <c r="A632" s="147" t="str">
        <f t="shared" ca="1" si="18"/>
        <v/>
      </c>
      <c r="B632" s="173"/>
      <c r="C632" s="185"/>
      <c r="D632" s="148"/>
      <c r="E632" s="149"/>
      <c r="F632" s="150"/>
      <c r="G632" s="151"/>
      <c r="H632" s="152"/>
      <c r="I632" s="173"/>
      <c r="J632" s="152"/>
      <c r="K632" s="173"/>
      <c r="L632" s="182"/>
      <c r="M632" s="153"/>
      <c r="N632" s="153"/>
      <c r="O632" s="149"/>
      <c r="P632" s="166"/>
      <c r="Q632" s="154"/>
      <c r="R632" s="131" t="str">
        <f>IF(H632="Standalone","Standalone",IF(IFERROR(VLOOKUP(S632,'3-Paired Controllers &amp; Devices'!$A:$C,3,FALSE),"Error")&lt;&gt;"","No","Yes"))</f>
        <v>No</v>
      </c>
      <c r="S632" s="132" t="str">
        <f t="shared" si="19"/>
        <v/>
      </c>
    </row>
    <row r="633" spans="1:19" s="155" customFormat="1" x14ac:dyDescent="0.25">
      <c r="A633" s="147" t="str">
        <f t="shared" ca="1" si="18"/>
        <v/>
      </c>
      <c r="B633" s="173"/>
      <c r="C633" s="185"/>
      <c r="D633" s="148"/>
      <c r="E633" s="149"/>
      <c r="F633" s="150"/>
      <c r="G633" s="151"/>
      <c r="H633" s="152"/>
      <c r="I633" s="173"/>
      <c r="J633" s="152"/>
      <c r="K633" s="173"/>
      <c r="L633" s="182"/>
      <c r="M633" s="153"/>
      <c r="N633" s="153"/>
      <c r="O633" s="149"/>
      <c r="P633" s="166"/>
      <c r="Q633" s="154"/>
      <c r="R633" s="131" t="str">
        <f>IF(H633="Standalone","Standalone",IF(IFERROR(VLOOKUP(S633,'3-Paired Controllers &amp; Devices'!$A:$C,3,FALSE),"Error")&lt;&gt;"","No","Yes"))</f>
        <v>No</v>
      </c>
      <c r="S633" s="132" t="str">
        <f t="shared" si="19"/>
        <v/>
      </c>
    </row>
    <row r="634" spans="1:19" s="155" customFormat="1" x14ac:dyDescent="0.25">
      <c r="A634" s="147" t="str">
        <f t="shared" ca="1" si="18"/>
        <v/>
      </c>
      <c r="B634" s="173"/>
      <c r="C634" s="185"/>
      <c r="D634" s="148"/>
      <c r="E634" s="149"/>
      <c r="F634" s="150"/>
      <c r="G634" s="151"/>
      <c r="H634" s="152"/>
      <c r="I634" s="173"/>
      <c r="J634" s="152"/>
      <c r="K634" s="173"/>
      <c r="L634" s="182"/>
      <c r="M634" s="153"/>
      <c r="N634" s="153"/>
      <c r="O634" s="149"/>
      <c r="P634" s="166"/>
      <c r="Q634" s="154"/>
      <c r="R634" s="131" t="str">
        <f>IF(H634="Standalone","Standalone",IF(IFERROR(VLOOKUP(S634,'3-Paired Controllers &amp; Devices'!$A:$C,3,FALSE),"Error")&lt;&gt;"","No","Yes"))</f>
        <v>No</v>
      </c>
      <c r="S634" s="132" t="str">
        <f t="shared" si="19"/>
        <v/>
      </c>
    </row>
    <row r="635" spans="1:19" s="155" customFormat="1" x14ac:dyDescent="0.25">
      <c r="A635" s="147" t="str">
        <f t="shared" ca="1" si="18"/>
        <v/>
      </c>
      <c r="B635" s="173"/>
      <c r="C635" s="185"/>
      <c r="D635" s="148"/>
      <c r="E635" s="149"/>
      <c r="F635" s="150"/>
      <c r="G635" s="151"/>
      <c r="H635" s="152"/>
      <c r="I635" s="173"/>
      <c r="J635" s="152"/>
      <c r="K635" s="173"/>
      <c r="L635" s="182"/>
      <c r="M635" s="153"/>
      <c r="N635" s="153"/>
      <c r="O635" s="149"/>
      <c r="P635" s="166"/>
      <c r="Q635" s="154"/>
      <c r="R635" s="131" t="str">
        <f>IF(H635="Standalone","Standalone",IF(IFERROR(VLOOKUP(S635,'3-Paired Controllers &amp; Devices'!$A:$C,3,FALSE),"Error")&lt;&gt;"","No","Yes"))</f>
        <v>No</v>
      </c>
      <c r="S635" s="132" t="str">
        <f t="shared" si="19"/>
        <v/>
      </c>
    </row>
    <row r="636" spans="1:19" s="155" customFormat="1" x14ac:dyDescent="0.25">
      <c r="A636" s="147" t="str">
        <f t="shared" ca="1" si="18"/>
        <v/>
      </c>
      <c r="B636" s="173"/>
      <c r="C636" s="185"/>
      <c r="D636" s="148"/>
      <c r="E636" s="149"/>
      <c r="F636" s="150"/>
      <c r="G636" s="151"/>
      <c r="H636" s="152"/>
      <c r="I636" s="173"/>
      <c r="J636" s="152"/>
      <c r="K636" s="173"/>
      <c r="L636" s="182"/>
      <c r="M636" s="153"/>
      <c r="N636" s="153"/>
      <c r="O636" s="149"/>
      <c r="P636" s="166"/>
      <c r="Q636" s="154"/>
      <c r="R636" s="131" t="str">
        <f>IF(H636="Standalone","Standalone",IF(IFERROR(VLOOKUP(S636,'3-Paired Controllers &amp; Devices'!$A:$C,3,FALSE),"Error")&lt;&gt;"","No","Yes"))</f>
        <v>No</v>
      </c>
      <c r="S636" s="132" t="str">
        <f t="shared" si="19"/>
        <v/>
      </c>
    </row>
    <row r="637" spans="1:19" s="155" customFormat="1" x14ac:dyDescent="0.25">
      <c r="A637" s="147" t="str">
        <f t="shared" ca="1" si="18"/>
        <v/>
      </c>
      <c r="B637" s="173"/>
      <c r="C637" s="185"/>
      <c r="D637" s="148"/>
      <c r="E637" s="149"/>
      <c r="F637" s="150"/>
      <c r="G637" s="151"/>
      <c r="H637" s="152"/>
      <c r="I637" s="173"/>
      <c r="J637" s="152"/>
      <c r="K637" s="173"/>
      <c r="L637" s="182"/>
      <c r="M637" s="153"/>
      <c r="N637" s="153"/>
      <c r="O637" s="149"/>
      <c r="P637" s="166"/>
      <c r="Q637" s="154"/>
      <c r="R637" s="131" t="str">
        <f>IF(H637="Standalone","Standalone",IF(IFERROR(VLOOKUP(S637,'3-Paired Controllers &amp; Devices'!$A:$C,3,FALSE),"Error")&lt;&gt;"","No","Yes"))</f>
        <v>No</v>
      </c>
      <c r="S637" s="132" t="str">
        <f t="shared" si="19"/>
        <v/>
      </c>
    </row>
    <row r="638" spans="1:19" s="155" customFormat="1" x14ac:dyDescent="0.25">
      <c r="A638" s="147" t="str">
        <f t="shared" ca="1" si="18"/>
        <v/>
      </c>
      <c r="B638" s="173"/>
      <c r="C638" s="185"/>
      <c r="D638" s="148"/>
      <c r="E638" s="149"/>
      <c r="F638" s="150"/>
      <c r="G638" s="151"/>
      <c r="H638" s="152"/>
      <c r="I638" s="173"/>
      <c r="J638" s="152"/>
      <c r="K638" s="173"/>
      <c r="L638" s="182"/>
      <c r="M638" s="153"/>
      <c r="N638" s="153"/>
      <c r="O638" s="149"/>
      <c r="P638" s="166"/>
      <c r="Q638" s="154"/>
      <c r="R638" s="131" t="str">
        <f>IF(H638="Standalone","Standalone",IF(IFERROR(VLOOKUP(S638,'3-Paired Controllers &amp; Devices'!$A:$C,3,FALSE),"Error")&lt;&gt;"","No","Yes"))</f>
        <v>No</v>
      </c>
      <c r="S638" s="132" t="str">
        <f t="shared" si="19"/>
        <v/>
      </c>
    </row>
    <row r="639" spans="1:19" s="155" customFormat="1" x14ac:dyDescent="0.25">
      <c r="A639" s="147" t="str">
        <f t="shared" ca="1" si="18"/>
        <v/>
      </c>
      <c r="B639" s="173"/>
      <c r="C639" s="185"/>
      <c r="D639" s="148"/>
      <c r="E639" s="149"/>
      <c r="F639" s="150"/>
      <c r="G639" s="151"/>
      <c r="H639" s="152"/>
      <c r="I639" s="173"/>
      <c r="J639" s="152"/>
      <c r="K639" s="173"/>
      <c r="L639" s="182"/>
      <c r="M639" s="153"/>
      <c r="N639" s="153"/>
      <c r="O639" s="149"/>
      <c r="P639" s="166"/>
      <c r="Q639" s="154"/>
      <c r="R639" s="131" t="str">
        <f>IF(H639="Standalone","Standalone",IF(IFERROR(VLOOKUP(S639,'3-Paired Controllers &amp; Devices'!$A:$C,3,FALSE),"Error")&lt;&gt;"","No","Yes"))</f>
        <v>No</v>
      </c>
      <c r="S639" s="132" t="str">
        <f t="shared" si="19"/>
        <v/>
      </c>
    </row>
    <row r="640" spans="1:19" s="155" customFormat="1" x14ac:dyDescent="0.25">
      <c r="A640" s="147" t="str">
        <f t="shared" ca="1" si="18"/>
        <v/>
      </c>
      <c r="B640" s="173"/>
      <c r="C640" s="185"/>
      <c r="D640" s="148"/>
      <c r="E640" s="149"/>
      <c r="F640" s="150"/>
      <c r="G640" s="151"/>
      <c r="H640" s="152"/>
      <c r="I640" s="173"/>
      <c r="J640" s="152"/>
      <c r="K640" s="173"/>
      <c r="L640" s="182"/>
      <c r="M640" s="153"/>
      <c r="N640" s="153"/>
      <c r="O640" s="149"/>
      <c r="P640" s="166"/>
      <c r="Q640" s="154"/>
      <c r="R640" s="131" t="str">
        <f>IF(H640="Standalone","Standalone",IF(IFERROR(VLOOKUP(S640,'3-Paired Controllers &amp; Devices'!$A:$C,3,FALSE),"Error")&lt;&gt;"","No","Yes"))</f>
        <v>No</v>
      </c>
      <c r="S640" s="132" t="str">
        <f t="shared" si="19"/>
        <v/>
      </c>
    </row>
    <row r="641" spans="1:19" s="155" customFormat="1" x14ac:dyDescent="0.25">
      <c r="A641" s="147" t="str">
        <f t="shared" ca="1" si="18"/>
        <v/>
      </c>
      <c r="B641" s="173"/>
      <c r="C641" s="185"/>
      <c r="D641" s="148"/>
      <c r="E641" s="149"/>
      <c r="F641" s="150"/>
      <c r="G641" s="151"/>
      <c r="H641" s="152"/>
      <c r="I641" s="173"/>
      <c r="J641" s="152"/>
      <c r="K641" s="173"/>
      <c r="L641" s="182"/>
      <c r="M641" s="153"/>
      <c r="N641" s="153"/>
      <c r="O641" s="149"/>
      <c r="P641" s="166"/>
      <c r="Q641" s="154"/>
      <c r="R641" s="131" t="str">
        <f>IF(H641="Standalone","Standalone",IF(IFERROR(VLOOKUP(S641,'3-Paired Controllers &amp; Devices'!$A:$C,3,FALSE),"Error")&lt;&gt;"","No","Yes"))</f>
        <v>No</v>
      </c>
      <c r="S641" s="132" t="str">
        <f t="shared" si="19"/>
        <v/>
      </c>
    </row>
    <row r="642" spans="1:19" s="155" customFormat="1" x14ac:dyDescent="0.25">
      <c r="A642" s="147" t="str">
        <f t="shared" ca="1" si="18"/>
        <v/>
      </c>
      <c r="B642" s="173"/>
      <c r="C642" s="185"/>
      <c r="D642" s="148"/>
      <c r="E642" s="149"/>
      <c r="F642" s="150"/>
      <c r="G642" s="151"/>
      <c r="H642" s="152"/>
      <c r="I642" s="173"/>
      <c r="J642" s="152"/>
      <c r="K642" s="173"/>
      <c r="L642" s="182"/>
      <c r="M642" s="153"/>
      <c r="N642" s="153"/>
      <c r="O642" s="149"/>
      <c r="P642" s="166"/>
      <c r="Q642" s="154"/>
      <c r="R642" s="131" t="str">
        <f>IF(H642="Standalone","Standalone",IF(IFERROR(VLOOKUP(S642,'3-Paired Controllers &amp; Devices'!$A:$C,3,FALSE),"Error")&lt;&gt;"","No","Yes"))</f>
        <v>No</v>
      </c>
      <c r="S642" s="132" t="str">
        <f t="shared" si="19"/>
        <v/>
      </c>
    </row>
    <row r="643" spans="1:19" s="155" customFormat="1" x14ac:dyDescent="0.25">
      <c r="A643" s="147" t="str">
        <f t="shared" ca="1" si="18"/>
        <v/>
      </c>
      <c r="B643" s="173"/>
      <c r="C643" s="185"/>
      <c r="D643" s="148"/>
      <c r="E643" s="149"/>
      <c r="F643" s="150"/>
      <c r="G643" s="151"/>
      <c r="H643" s="152"/>
      <c r="I643" s="173"/>
      <c r="J643" s="152"/>
      <c r="K643" s="173"/>
      <c r="L643" s="182"/>
      <c r="M643" s="153"/>
      <c r="N643" s="153"/>
      <c r="O643" s="149"/>
      <c r="P643" s="166"/>
      <c r="Q643" s="154"/>
      <c r="R643" s="131" t="str">
        <f>IF(H643="Standalone","Standalone",IF(IFERROR(VLOOKUP(S643,'3-Paired Controllers &amp; Devices'!$A:$C,3,FALSE),"Error")&lt;&gt;"","No","Yes"))</f>
        <v>No</v>
      </c>
      <c r="S643" s="132" t="str">
        <f t="shared" si="19"/>
        <v/>
      </c>
    </row>
    <row r="644" spans="1:19" s="155" customFormat="1" x14ac:dyDescent="0.25">
      <c r="A644" s="147" t="str">
        <f t="shared" ca="1" si="18"/>
        <v/>
      </c>
      <c r="B644" s="173"/>
      <c r="C644" s="185"/>
      <c r="D644" s="148"/>
      <c r="E644" s="149"/>
      <c r="F644" s="150"/>
      <c r="G644" s="151"/>
      <c r="H644" s="152"/>
      <c r="I644" s="173"/>
      <c r="J644" s="152"/>
      <c r="K644" s="173"/>
      <c r="L644" s="182"/>
      <c r="M644" s="153"/>
      <c r="N644" s="153"/>
      <c r="O644" s="149"/>
      <c r="P644" s="166"/>
      <c r="Q644" s="154"/>
      <c r="R644" s="131" t="str">
        <f>IF(H644="Standalone","Standalone",IF(IFERROR(VLOOKUP(S644,'3-Paired Controllers &amp; Devices'!$A:$C,3,FALSE),"Error")&lt;&gt;"","No","Yes"))</f>
        <v>No</v>
      </c>
      <c r="S644" s="132" t="str">
        <f t="shared" si="19"/>
        <v/>
      </c>
    </row>
    <row r="645" spans="1:19" s="155" customFormat="1" x14ac:dyDescent="0.25">
      <c r="A645" s="147" t="str">
        <f t="shared" ca="1" si="18"/>
        <v/>
      </c>
      <c r="B645" s="173"/>
      <c r="C645" s="185"/>
      <c r="D645" s="148"/>
      <c r="E645" s="149"/>
      <c r="F645" s="150"/>
      <c r="G645" s="151"/>
      <c r="H645" s="152"/>
      <c r="I645" s="173"/>
      <c r="J645" s="152"/>
      <c r="K645" s="173"/>
      <c r="L645" s="182"/>
      <c r="M645" s="153"/>
      <c r="N645" s="153"/>
      <c r="O645" s="149"/>
      <c r="P645" s="166"/>
      <c r="Q645" s="154"/>
      <c r="R645" s="131" t="str">
        <f>IF(H645="Standalone","Standalone",IF(IFERROR(VLOOKUP(S645,'3-Paired Controllers &amp; Devices'!$A:$C,3,FALSE),"Error")&lt;&gt;"","No","Yes"))</f>
        <v>No</v>
      </c>
      <c r="S645" s="132" t="str">
        <f t="shared" si="19"/>
        <v/>
      </c>
    </row>
    <row r="646" spans="1:19" s="155" customFormat="1" x14ac:dyDescent="0.25">
      <c r="A646" s="147" t="str">
        <f t="shared" ca="1" si="18"/>
        <v/>
      </c>
      <c r="B646" s="173"/>
      <c r="C646" s="185"/>
      <c r="D646" s="148"/>
      <c r="E646" s="149"/>
      <c r="F646" s="150"/>
      <c r="G646" s="151"/>
      <c r="H646" s="152"/>
      <c r="I646" s="173"/>
      <c r="J646" s="152"/>
      <c r="K646" s="173"/>
      <c r="L646" s="182"/>
      <c r="M646" s="153"/>
      <c r="N646" s="153"/>
      <c r="O646" s="149"/>
      <c r="P646" s="166"/>
      <c r="Q646" s="154"/>
      <c r="R646" s="131" t="str">
        <f>IF(H646="Standalone","Standalone",IF(IFERROR(VLOOKUP(S646,'3-Paired Controllers &amp; Devices'!$A:$C,3,FALSE),"Error")&lt;&gt;"","No","Yes"))</f>
        <v>No</v>
      </c>
      <c r="S646" s="132" t="str">
        <f t="shared" si="19"/>
        <v/>
      </c>
    </row>
    <row r="647" spans="1:19" s="155" customFormat="1" x14ac:dyDescent="0.25">
      <c r="A647" s="147" t="str">
        <f t="shared" ca="1" si="18"/>
        <v/>
      </c>
      <c r="B647" s="173"/>
      <c r="C647" s="185"/>
      <c r="D647" s="148"/>
      <c r="E647" s="149"/>
      <c r="F647" s="150"/>
      <c r="G647" s="151"/>
      <c r="H647" s="152"/>
      <c r="I647" s="173"/>
      <c r="J647" s="152"/>
      <c r="K647" s="173"/>
      <c r="L647" s="182"/>
      <c r="M647" s="153"/>
      <c r="N647" s="153"/>
      <c r="O647" s="149"/>
      <c r="P647" s="166"/>
      <c r="Q647" s="154"/>
      <c r="R647" s="131" t="str">
        <f>IF(H647="Standalone","Standalone",IF(IFERROR(VLOOKUP(S647,'3-Paired Controllers &amp; Devices'!$A:$C,3,FALSE),"Error")&lt;&gt;"","No","Yes"))</f>
        <v>No</v>
      </c>
      <c r="S647" s="132" t="str">
        <f t="shared" si="19"/>
        <v/>
      </c>
    </row>
    <row r="648" spans="1:19" s="155" customFormat="1" x14ac:dyDescent="0.25">
      <c r="A648" s="147" t="str">
        <f t="shared" ca="1" si="18"/>
        <v/>
      </c>
      <c r="B648" s="173"/>
      <c r="C648" s="185"/>
      <c r="D648" s="148"/>
      <c r="E648" s="149"/>
      <c r="F648" s="150"/>
      <c r="G648" s="151"/>
      <c r="H648" s="152"/>
      <c r="I648" s="173"/>
      <c r="J648" s="152"/>
      <c r="K648" s="173"/>
      <c r="L648" s="182"/>
      <c r="M648" s="153"/>
      <c r="N648" s="153"/>
      <c r="O648" s="149"/>
      <c r="P648" s="166"/>
      <c r="Q648" s="154"/>
      <c r="R648" s="131" t="str">
        <f>IF(H648="Standalone","Standalone",IF(IFERROR(VLOOKUP(S648,'3-Paired Controllers &amp; Devices'!$A:$C,3,FALSE),"Error")&lt;&gt;"","No","Yes"))</f>
        <v>No</v>
      </c>
      <c r="S648" s="132" t="str">
        <f t="shared" si="19"/>
        <v/>
      </c>
    </row>
    <row r="649" spans="1:19" s="155" customFormat="1" x14ac:dyDescent="0.25">
      <c r="A649" s="147" t="str">
        <f t="shared" ref="A649:A712" ca="1" si="20">IF(COUNTA(B649:Q649)=0,"",IF(TRIM(B649)="","Missing " &amp; B$8 &amp; " (col. B)",IF(LEN(TRIM(C649))&lt;&gt;18,"Invalid " &amp; C$8 &amp; " (col. C)",IF(AND(LEN(E649)=18,D649=""),"Missing " &amp; D$8 &amp; " (col. D)",IF(AND(OR(TRIM(D649)&lt;&gt;"",TRIM(E649)&lt;&gt;""),LEN(TRIM(E649))&lt;&gt;18),"Invalid " &amp; E$8 &amp; " (col. E)",IF(TRIM(F649)="","Missing " &amp; F$8 &amp; " (col. F)",IF(OR(G649&lt;DATEVALUE("1/1/2006"),G649&gt;TODAY()+60),"Invalid " &amp; G$8 &amp; " (col. G)",IF(LEFT(CELL("format",G649),1)&lt;&gt;"D",G$8&amp;" not in date format",IF(ISNA(VLOOKUP(H649,Lookup_Product_Type,1,FALSE)),"Invalid" &amp; H$8 &amp; " (col. H)",IF(TRIM(I649)="","Missing " &amp; I$8 &amp; " (col. I)",IF(ISNA(VLOOKUP(J649,Lookup_Yes_No,1,FALSE)),"Invalid value for " &amp; J$8 &amp; " (col. J)",IF(TRIM(L649)="","Missing " &amp; L$8 &amp; " (col. L)",IF(M649&lt;=0,"Invalid " &amp; M$8 &amp; " (col. M)",IF(OR(AND(H649="Standalone",N649&lt;=0),AND(H649&lt;&gt;"Standalone",N649&lt;&gt;"")),"Invalid " &amp; N$8 &amp;" (col. N)",IF(ISNA(VLOOKUP(O649,Lookup_Connection_Type,1,FALSE)),"Invalid value for " &amp; O$8 &amp; " (col. O)",IF(MOD(LEN(SUBSTITUTE(SUBSTITUTE(SUBSTITUTE(SUBSTITUTE(P649,",","")," ",""),";",""),CHAR(10),"")),12)&lt;&gt;0,"Invalid " &amp; P$8 &amp; " (col. P)",IF(AND(H649&lt;&gt;"Standalone",R649&lt;&gt;"Yes"),"Missing Base Controller  (see tabs 2 &amp; 3)","Complete")))))))))))))))))</f>
        <v/>
      </c>
      <c r="B649" s="173"/>
      <c r="C649" s="185"/>
      <c r="D649" s="148"/>
      <c r="E649" s="149"/>
      <c r="F649" s="150"/>
      <c r="G649" s="151"/>
      <c r="H649" s="152"/>
      <c r="I649" s="173"/>
      <c r="J649" s="152"/>
      <c r="K649" s="173"/>
      <c r="L649" s="182"/>
      <c r="M649" s="153"/>
      <c r="N649" s="153"/>
      <c r="O649" s="149"/>
      <c r="P649" s="166"/>
      <c r="Q649" s="154"/>
      <c r="R649" s="131" t="str">
        <f>IF(H649="Standalone","Standalone",IF(IFERROR(VLOOKUP(S649,'3-Paired Controllers &amp; Devices'!$A:$C,3,FALSE),"Error")&lt;&gt;"","No","Yes"))</f>
        <v>No</v>
      </c>
      <c r="S649" s="132" t="str">
        <f t="shared" si="19"/>
        <v/>
      </c>
    </row>
    <row r="650" spans="1:19" s="155" customFormat="1" x14ac:dyDescent="0.25">
      <c r="A650" s="147" t="str">
        <f t="shared" ca="1" si="20"/>
        <v/>
      </c>
      <c r="B650" s="173"/>
      <c r="C650" s="185"/>
      <c r="D650" s="148"/>
      <c r="E650" s="149"/>
      <c r="F650" s="150"/>
      <c r="G650" s="151"/>
      <c r="H650" s="152"/>
      <c r="I650" s="173"/>
      <c r="J650" s="152"/>
      <c r="K650" s="173"/>
      <c r="L650" s="182"/>
      <c r="M650" s="153"/>
      <c r="N650" s="153"/>
      <c r="O650" s="149"/>
      <c r="P650" s="166"/>
      <c r="Q650" s="154"/>
      <c r="R650" s="131" t="str">
        <f>IF(H650="Standalone","Standalone",IF(IFERROR(VLOOKUP(S650,'3-Paired Controllers &amp; Devices'!$A:$C,3,FALSE),"Error")&lt;&gt;"","No","Yes"))</f>
        <v>No</v>
      </c>
      <c r="S650" s="132" t="str">
        <f t="shared" ref="S650:S713" si="21">IF(H650="Standalone","N/A",I650&amp;IF(LEN(K650)&gt;0,", "&amp;K650,"")&amp;IF(LEN(L650)&gt;0,", "&amp;L650,""))</f>
        <v/>
      </c>
    </row>
    <row r="651" spans="1:19" s="155" customFormat="1" x14ac:dyDescent="0.25">
      <c r="A651" s="147" t="str">
        <f t="shared" ca="1" si="20"/>
        <v/>
      </c>
      <c r="B651" s="173"/>
      <c r="C651" s="185"/>
      <c r="D651" s="148"/>
      <c r="E651" s="149"/>
      <c r="F651" s="150"/>
      <c r="G651" s="151"/>
      <c r="H651" s="152"/>
      <c r="I651" s="173"/>
      <c r="J651" s="152"/>
      <c r="K651" s="173"/>
      <c r="L651" s="182"/>
      <c r="M651" s="153"/>
      <c r="N651" s="153"/>
      <c r="O651" s="149"/>
      <c r="P651" s="166"/>
      <c r="Q651" s="154"/>
      <c r="R651" s="131" t="str">
        <f>IF(H651="Standalone","Standalone",IF(IFERROR(VLOOKUP(S651,'3-Paired Controllers &amp; Devices'!$A:$C,3,FALSE),"Error")&lt;&gt;"","No","Yes"))</f>
        <v>No</v>
      </c>
      <c r="S651" s="132" t="str">
        <f t="shared" si="21"/>
        <v/>
      </c>
    </row>
    <row r="652" spans="1:19" s="155" customFormat="1" x14ac:dyDescent="0.25">
      <c r="A652" s="147" t="str">
        <f t="shared" ca="1" si="20"/>
        <v/>
      </c>
      <c r="B652" s="173"/>
      <c r="C652" s="185"/>
      <c r="D652" s="148"/>
      <c r="E652" s="149"/>
      <c r="F652" s="150"/>
      <c r="G652" s="151"/>
      <c r="H652" s="152"/>
      <c r="I652" s="173"/>
      <c r="J652" s="152"/>
      <c r="K652" s="173"/>
      <c r="L652" s="182"/>
      <c r="M652" s="153"/>
      <c r="N652" s="153"/>
      <c r="O652" s="149"/>
      <c r="P652" s="166"/>
      <c r="Q652" s="154"/>
      <c r="R652" s="131" t="str">
        <f>IF(H652="Standalone","Standalone",IF(IFERROR(VLOOKUP(S652,'3-Paired Controllers &amp; Devices'!$A:$C,3,FALSE),"Error")&lt;&gt;"","No","Yes"))</f>
        <v>No</v>
      </c>
      <c r="S652" s="132" t="str">
        <f t="shared" si="21"/>
        <v/>
      </c>
    </row>
    <row r="653" spans="1:19" s="155" customFormat="1" x14ac:dyDescent="0.25">
      <c r="A653" s="147" t="str">
        <f t="shared" ca="1" si="20"/>
        <v/>
      </c>
      <c r="B653" s="173"/>
      <c r="C653" s="185"/>
      <c r="D653" s="148"/>
      <c r="E653" s="149"/>
      <c r="F653" s="150"/>
      <c r="G653" s="151"/>
      <c r="H653" s="152"/>
      <c r="I653" s="173"/>
      <c r="J653" s="152"/>
      <c r="K653" s="173"/>
      <c r="L653" s="182"/>
      <c r="M653" s="153"/>
      <c r="N653" s="153"/>
      <c r="O653" s="149"/>
      <c r="P653" s="166"/>
      <c r="Q653" s="154"/>
      <c r="R653" s="131" t="str">
        <f>IF(H653="Standalone","Standalone",IF(IFERROR(VLOOKUP(S653,'3-Paired Controllers &amp; Devices'!$A:$C,3,FALSE),"Error")&lt;&gt;"","No","Yes"))</f>
        <v>No</v>
      </c>
      <c r="S653" s="132" t="str">
        <f t="shared" si="21"/>
        <v/>
      </c>
    </row>
    <row r="654" spans="1:19" s="155" customFormat="1" x14ac:dyDescent="0.25">
      <c r="A654" s="147" t="str">
        <f t="shared" ca="1" si="20"/>
        <v/>
      </c>
      <c r="B654" s="173"/>
      <c r="C654" s="185"/>
      <c r="D654" s="148"/>
      <c r="E654" s="149"/>
      <c r="F654" s="150"/>
      <c r="G654" s="151"/>
      <c r="H654" s="152"/>
      <c r="I654" s="173"/>
      <c r="J654" s="152"/>
      <c r="K654" s="173"/>
      <c r="L654" s="182"/>
      <c r="M654" s="153"/>
      <c r="N654" s="153"/>
      <c r="O654" s="149"/>
      <c r="P654" s="166"/>
      <c r="Q654" s="154"/>
      <c r="R654" s="131" t="str">
        <f>IF(H654="Standalone","Standalone",IF(IFERROR(VLOOKUP(S654,'3-Paired Controllers &amp; Devices'!$A:$C,3,FALSE),"Error")&lt;&gt;"","No","Yes"))</f>
        <v>No</v>
      </c>
      <c r="S654" s="132" t="str">
        <f t="shared" si="21"/>
        <v/>
      </c>
    </row>
    <row r="655" spans="1:19" s="155" customFormat="1" x14ac:dyDescent="0.25">
      <c r="A655" s="147" t="str">
        <f t="shared" ca="1" si="20"/>
        <v/>
      </c>
      <c r="B655" s="173"/>
      <c r="C655" s="185"/>
      <c r="D655" s="148"/>
      <c r="E655" s="149"/>
      <c r="F655" s="150"/>
      <c r="G655" s="151"/>
      <c r="H655" s="152"/>
      <c r="I655" s="173"/>
      <c r="J655" s="152"/>
      <c r="K655" s="173"/>
      <c r="L655" s="182"/>
      <c r="M655" s="153"/>
      <c r="N655" s="153"/>
      <c r="O655" s="149"/>
      <c r="P655" s="166"/>
      <c r="Q655" s="154"/>
      <c r="R655" s="131" t="str">
        <f>IF(H655="Standalone","Standalone",IF(IFERROR(VLOOKUP(S655,'3-Paired Controllers &amp; Devices'!$A:$C,3,FALSE),"Error")&lt;&gt;"","No","Yes"))</f>
        <v>No</v>
      </c>
      <c r="S655" s="132" t="str">
        <f t="shared" si="21"/>
        <v/>
      </c>
    </row>
    <row r="656" spans="1:19" s="155" customFormat="1" x14ac:dyDescent="0.25">
      <c r="A656" s="147" t="str">
        <f t="shared" ca="1" si="20"/>
        <v/>
      </c>
      <c r="B656" s="173"/>
      <c r="C656" s="185"/>
      <c r="D656" s="148"/>
      <c r="E656" s="149"/>
      <c r="F656" s="150"/>
      <c r="G656" s="151"/>
      <c r="H656" s="152"/>
      <c r="I656" s="173"/>
      <c r="J656" s="152"/>
      <c r="K656" s="173"/>
      <c r="L656" s="182"/>
      <c r="M656" s="153"/>
      <c r="N656" s="153"/>
      <c r="O656" s="149"/>
      <c r="P656" s="166"/>
      <c r="Q656" s="154"/>
      <c r="R656" s="131" t="str">
        <f>IF(H656="Standalone","Standalone",IF(IFERROR(VLOOKUP(S656,'3-Paired Controllers &amp; Devices'!$A:$C,3,FALSE),"Error")&lt;&gt;"","No","Yes"))</f>
        <v>No</v>
      </c>
      <c r="S656" s="132" t="str">
        <f t="shared" si="21"/>
        <v/>
      </c>
    </row>
    <row r="657" spans="1:19" s="155" customFormat="1" x14ac:dyDescent="0.25">
      <c r="A657" s="147" t="str">
        <f t="shared" ca="1" si="20"/>
        <v/>
      </c>
      <c r="B657" s="173"/>
      <c r="C657" s="185"/>
      <c r="D657" s="148"/>
      <c r="E657" s="149"/>
      <c r="F657" s="150"/>
      <c r="G657" s="151"/>
      <c r="H657" s="152"/>
      <c r="I657" s="173"/>
      <c r="J657" s="152"/>
      <c r="K657" s="173"/>
      <c r="L657" s="182"/>
      <c r="M657" s="153"/>
      <c r="N657" s="153"/>
      <c r="O657" s="149"/>
      <c r="P657" s="166"/>
      <c r="Q657" s="154"/>
      <c r="R657" s="131" t="str">
        <f>IF(H657="Standalone","Standalone",IF(IFERROR(VLOOKUP(S657,'3-Paired Controllers &amp; Devices'!$A:$C,3,FALSE),"Error")&lt;&gt;"","No","Yes"))</f>
        <v>No</v>
      </c>
      <c r="S657" s="132" t="str">
        <f t="shared" si="21"/>
        <v/>
      </c>
    </row>
    <row r="658" spans="1:19" s="155" customFormat="1" x14ac:dyDescent="0.25">
      <c r="A658" s="147" t="str">
        <f t="shared" ca="1" si="20"/>
        <v/>
      </c>
      <c r="B658" s="173"/>
      <c r="C658" s="185"/>
      <c r="D658" s="148"/>
      <c r="E658" s="149"/>
      <c r="F658" s="150"/>
      <c r="G658" s="151"/>
      <c r="H658" s="152"/>
      <c r="I658" s="173"/>
      <c r="J658" s="152"/>
      <c r="K658" s="173"/>
      <c r="L658" s="182"/>
      <c r="M658" s="153"/>
      <c r="N658" s="153"/>
      <c r="O658" s="149"/>
      <c r="P658" s="166"/>
      <c r="Q658" s="154"/>
      <c r="R658" s="131" t="str">
        <f>IF(H658="Standalone","Standalone",IF(IFERROR(VLOOKUP(S658,'3-Paired Controllers &amp; Devices'!$A:$C,3,FALSE),"Error")&lt;&gt;"","No","Yes"))</f>
        <v>No</v>
      </c>
      <c r="S658" s="132" t="str">
        <f t="shared" si="21"/>
        <v/>
      </c>
    </row>
    <row r="659" spans="1:19" s="155" customFormat="1" x14ac:dyDescent="0.25">
      <c r="A659" s="147" t="str">
        <f t="shared" ca="1" si="20"/>
        <v/>
      </c>
      <c r="B659" s="173"/>
      <c r="C659" s="185"/>
      <c r="D659" s="148"/>
      <c r="E659" s="149"/>
      <c r="F659" s="150"/>
      <c r="G659" s="151"/>
      <c r="H659" s="152"/>
      <c r="I659" s="173"/>
      <c r="J659" s="152"/>
      <c r="K659" s="173"/>
      <c r="L659" s="182"/>
      <c r="M659" s="153"/>
      <c r="N659" s="153"/>
      <c r="O659" s="149"/>
      <c r="P659" s="166"/>
      <c r="Q659" s="154"/>
      <c r="R659" s="131" t="str">
        <f>IF(H659="Standalone","Standalone",IF(IFERROR(VLOOKUP(S659,'3-Paired Controllers &amp; Devices'!$A:$C,3,FALSE),"Error")&lt;&gt;"","No","Yes"))</f>
        <v>No</v>
      </c>
      <c r="S659" s="132" t="str">
        <f t="shared" si="21"/>
        <v/>
      </c>
    </row>
    <row r="660" spans="1:19" s="155" customFormat="1" x14ac:dyDescent="0.25">
      <c r="A660" s="147" t="str">
        <f t="shared" ca="1" si="20"/>
        <v/>
      </c>
      <c r="B660" s="173"/>
      <c r="C660" s="185"/>
      <c r="D660" s="148"/>
      <c r="E660" s="149"/>
      <c r="F660" s="150"/>
      <c r="G660" s="151"/>
      <c r="H660" s="152"/>
      <c r="I660" s="173"/>
      <c r="J660" s="152"/>
      <c r="K660" s="173"/>
      <c r="L660" s="182"/>
      <c r="M660" s="153"/>
      <c r="N660" s="153"/>
      <c r="O660" s="149"/>
      <c r="P660" s="166"/>
      <c r="Q660" s="154"/>
      <c r="R660" s="131" t="str">
        <f>IF(H660="Standalone","Standalone",IF(IFERROR(VLOOKUP(S660,'3-Paired Controllers &amp; Devices'!$A:$C,3,FALSE),"Error")&lt;&gt;"","No","Yes"))</f>
        <v>No</v>
      </c>
      <c r="S660" s="132" t="str">
        <f t="shared" si="21"/>
        <v/>
      </c>
    </row>
    <row r="661" spans="1:19" s="155" customFormat="1" x14ac:dyDescent="0.25">
      <c r="A661" s="147" t="str">
        <f t="shared" ca="1" si="20"/>
        <v/>
      </c>
      <c r="B661" s="173"/>
      <c r="C661" s="185"/>
      <c r="D661" s="148"/>
      <c r="E661" s="149"/>
      <c r="F661" s="150"/>
      <c r="G661" s="151"/>
      <c r="H661" s="152"/>
      <c r="I661" s="173"/>
      <c r="J661" s="152"/>
      <c r="K661" s="173"/>
      <c r="L661" s="182"/>
      <c r="M661" s="153"/>
      <c r="N661" s="153"/>
      <c r="O661" s="149"/>
      <c r="P661" s="166"/>
      <c r="Q661" s="154"/>
      <c r="R661" s="131" t="str">
        <f>IF(H661="Standalone","Standalone",IF(IFERROR(VLOOKUP(S661,'3-Paired Controllers &amp; Devices'!$A:$C,3,FALSE),"Error")&lt;&gt;"","No","Yes"))</f>
        <v>No</v>
      </c>
      <c r="S661" s="132" t="str">
        <f t="shared" si="21"/>
        <v/>
      </c>
    </row>
    <row r="662" spans="1:19" s="155" customFormat="1" x14ac:dyDescent="0.25">
      <c r="A662" s="147" t="str">
        <f t="shared" ca="1" si="20"/>
        <v/>
      </c>
      <c r="B662" s="173"/>
      <c r="C662" s="185"/>
      <c r="D662" s="148"/>
      <c r="E662" s="149"/>
      <c r="F662" s="150"/>
      <c r="G662" s="151"/>
      <c r="H662" s="152"/>
      <c r="I662" s="173"/>
      <c r="J662" s="152"/>
      <c r="K662" s="173"/>
      <c r="L662" s="182"/>
      <c r="M662" s="153"/>
      <c r="N662" s="153"/>
      <c r="O662" s="149"/>
      <c r="P662" s="166"/>
      <c r="Q662" s="154"/>
      <c r="R662" s="131" t="str">
        <f>IF(H662="Standalone","Standalone",IF(IFERROR(VLOOKUP(S662,'3-Paired Controllers &amp; Devices'!$A:$C,3,FALSE),"Error")&lt;&gt;"","No","Yes"))</f>
        <v>No</v>
      </c>
      <c r="S662" s="132" t="str">
        <f t="shared" si="21"/>
        <v/>
      </c>
    </row>
    <row r="663" spans="1:19" s="155" customFormat="1" x14ac:dyDescent="0.25">
      <c r="A663" s="147" t="str">
        <f t="shared" ca="1" si="20"/>
        <v/>
      </c>
      <c r="B663" s="173"/>
      <c r="C663" s="185"/>
      <c r="D663" s="148"/>
      <c r="E663" s="149"/>
      <c r="F663" s="150"/>
      <c r="G663" s="151"/>
      <c r="H663" s="152"/>
      <c r="I663" s="173"/>
      <c r="J663" s="152"/>
      <c r="K663" s="173"/>
      <c r="L663" s="182"/>
      <c r="M663" s="153"/>
      <c r="N663" s="153"/>
      <c r="O663" s="149"/>
      <c r="P663" s="166"/>
      <c r="Q663" s="154"/>
      <c r="R663" s="131" t="str">
        <f>IF(H663="Standalone","Standalone",IF(IFERROR(VLOOKUP(S663,'3-Paired Controllers &amp; Devices'!$A:$C,3,FALSE),"Error")&lt;&gt;"","No","Yes"))</f>
        <v>No</v>
      </c>
      <c r="S663" s="132" t="str">
        <f t="shared" si="21"/>
        <v/>
      </c>
    </row>
    <row r="664" spans="1:19" s="155" customFormat="1" x14ac:dyDescent="0.25">
      <c r="A664" s="147" t="str">
        <f t="shared" ca="1" si="20"/>
        <v/>
      </c>
      <c r="B664" s="173"/>
      <c r="C664" s="185"/>
      <c r="D664" s="148"/>
      <c r="E664" s="149"/>
      <c r="F664" s="150"/>
      <c r="G664" s="151"/>
      <c r="H664" s="152"/>
      <c r="I664" s="173"/>
      <c r="J664" s="152"/>
      <c r="K664" s="173"/>
      <c r="L664" s="182"/>
      <c r="M664" s="153"/>
      <c r="N664" s="153"/>
      <c r="O664" s="149"/>
      <c r="P664" s="166"/>
      <c r="Q664" s="154"/>
      <c r="R664" s="131" t="str">
        <f>IF(H664="Standalone","Standalone",IF(IFERROR(VLOOKUP(S664,'3-Paired Controllers &amp; Devices'!$A:$C,3,FALSE),"Error")&lt;&gt;"","No","Yes"))</f>
        <v>No</v>
      </c>
      <c r="S664" s="132" t="str">
        <f t="shared" si="21"/>
        <v/>
      </c>
    </row>
    <row r="665" spans="1:19" s="155" customFormat="1" x14ac:dyDescent="0.25">
      <c r="A665" s="147" t="str">
        <f t="shared" ca="1" si="20"/>
        <v/>
      </c>
      <c r="B665" s="173"/>
      <c r="C665" s="185"/>
      <c r="D665" s="148"/>
      <c r="E665" s="149"/>
      <c r="F665" s="150"/>
      <c r="G665" s="151"/>
      <c r="H665" s="152"/>
      <c r="I665" s="173"/>
      <c r="J665" s="152"/>
      <c r="K665" s="173"/>
      <c r="L665" s="182"/>
      <c r="M665" s="153"/>
      <c r="N665" s="153"/>
      <c r="O665" s="149"/>
      <c r="P665" s="166"/>
      <c r="Q665" s="154"/>
      <c r="R665" s="131" t="str">
        <f>IF(H665="Standalone","Standalone",IF(IFERROR(VLOOKUP(S665,'3-Paired Controllers &amp; Devices'!$A:$C,3,FALSE),"Error")&lt;&gt;"","No","Yes"))</f>
        <v>No</v>
      </c>
      <c r="S665" s="132" t="str">
        <f t="shared" si="21"/>
        <v/>
      </c>
    </row>
    <row r="666" spans="1:19" s="155" customFormat="1" x14ac:dyDescent="0.25">
      <c r="A666" s="147" t="str">
        <f t="shared" ca="1" si="20"/>
        <v/>
      </c>
      <c r="B666" s="173"/>
      <c r="C666" s="185"/>
      <c r="D666" s="148"/>
      <c r="E666" s="149"/>
      <c r="F666" s="150"/>
      <c r="G666" s="151"/>
      <c r="H666" s="152"/>
      <c r="I666" s="173"/>
      <c r="J666" s="152"/>
      <c r="K666" s="173"/>
      <c r="L666" s="182"/>
      <c r="M666" s="153"/>
      <c r="N666" s="153"/>
      <c r="O666" s="149"/>
      <c r="P666" s="166"/>
      <c r="Q666" s="154"/>
      <c r="R666" s="131" t="str">
        <f>IF(H666="Standalone","Standalone",IF(IFERROR(VLOOKUP(S666,'3-Paired Controllers &amp; Devices'!$A:$C,3,FALSE),"Error")&lt;&gt;"","No","Yes"))</f>
        <v>No</v>
      </c>
      <c r="S666" s="132" t="str">
        <f t="shared" si="21"/>
        <v/>
      </c>
    </row>
    <row r="667" spans="1:19" s="155" customFormat="1" x14ac:dyDescent="0.25">
      <c r="A667" s="147" t="str">
        <f t="shared" ca="1" si="20"/>
        <v/>
      </c>
      <c r="B667" s="173"/>
      <c r="C667" s="185"/>
      <c r="D667" s="148"/>
      <c r="E667" s="149"/>
      <c r="F667" s="150"/>
      <c r="G667" s="151"/>
      <c r="H667" s="152"/>
      <c r="I667" s="173"/>
      <c r="J667" s="152"/>
      <c r="K667" s="173"/>
      <c r="L667" s="182"/>
      <c r="M667" s="153"/>
      <c r="N667" s="153"/>
      <c r="O667" s="149"/>
      <c r="P667" s="166"/>
      <c r="Q667" s="154"/>
      <c r="R667" s="131" t="str">
        <f>IF(H667="Standalone","Standalone",IF(IFERROR(VLOOKUP(S667,'3-Paired Controllers &amp; Devices'!$A:$C,3,FALSE),"Error")&lt;&gt;"","No","Yes"))</f>
        <v>No</v>
      </c>
      <c r="S667" s="132" t="str">
        <f t="shared" si="21"/>
        <v/>
      </c>
    </row>
    <row r="668" spans="1:19" s="155" customFormat="1" x14ac:dyDescent="0.25">
      <c r="A668" s="147" t="str">
        <f t="shared" ca="1" si="20"/>
        <v/>
      </c>
      <c r="B668" s="173"/>
      <c r="C668" s="185"/>
      <c r="D668" s="148"/>
      <c r="E668" s="149"/>
      <c r="F668" s="150"/>
      <c r="G668" s="151"/>
      <c r="H668" s="152"/>
      <c r="I668" s="173"/>
      <c r="J668" s="152"/>
      <c r="K668" s="173"/>
      <c r="L668" s="182"/>
      <c r="M668" s="153"/>
      <c r="N668" s="153"/>
      <c r="O668" s="149"/>
      <c r="P668" s="166"/>
      <c r="Q668" s="154"/>
      <c r="R668" s="131" t="str">
        <f>IF(H668="Standalone","Standalone",IF(IFERROR(VLOOKUP(S668,'3-Paired Controllers &amp; Devices'!$A:$C,3,FALSE),"Error")&lt;&gt;"","No","Yes"))</f>
        <v>No</v>
      </c>
      <c r="S668" s="132" t="str">
        <f t="shared" si="21"/>
        <v/>
      </c>
    </row>
    <row r="669" spans="1:19" s="155" customFormat="1" x14ac:dyDescent="0.25">
      <c r="A669" s="147" t="str">
        <f t="shared" ca="1" si="20"/>
        <v/>
      </c>
      <c r="B669" s="173"/>
      <c r="C669" s="185"/>
      <c r="D669" s="148"/>
      <c r="E669" s="149"/>
      <c r="F669" s="150"/>
      <c r="G669" s="151"/>
      <c r="H669" s="152"/>
      <c r="I669" s="173"/>
      <c r="J669" s="152"/>
      <c r="K669" s="173"/>
      <c r="L669" s="182"/>
      <c r="M669" s="153"/>
      <c r="N669" s="153"/>
      <c r="O669" s="149"/>
      <c r="P669" s="166"/>
      <c r="Q669" s="154"/>
      <c r="R669" s="131" t="str">
        <f>IF(H669="Standalone","Standalone",IF(IFERROR(VLOOKUP(S669,'3-Paired Controllers &amp; Devices'!$A:$C,3,FALSE),"Error")&lt;&gt;"","No","Yes"))</f>
        <v>No</v>
      </c>
      <c r="S669" s="132" t="str">
        <f t="shared" si="21"/>
        <v/>
      </c>
    </row>
    <row r="670" spans="1:19" s="155" customFormat="1" x14ac:dyDescent="0.25">
      <c r="A670" s="147" t="str">
        <f t="shared" ca="1" si="20"/>
        <v/>
      </c>
      <c r="B670" s="173"/>
      <c r="C670" s="185"/>
      <c r="D670" s="148"/>
      <c r="E670" s="149"/>
      <c r="F670" s="150"/>
      <c r="G670" s="151"/>
      <c r="H670" s="152"/>
      <c r="I670" s="173"/>
      <c r="J670" s="152"/>
      <c r="K670" s="173"/>
      <c r="L670" s="182"/>
      <c r="M670" s="153"/>
      <c r="N670" s="153"/>
      <c r="O670" s="149"/>
      <c r="P670" s="166"/>
      <c r="Q670" s="154"/>
      <c r="R670" s="131" t="str">
        <f>IF(H670="Standalone","Standalone",IF(IFERROR(VLOOKUP(S670,'3-Paired Controllers &amp; Devices'!$A:$C,3,FALSE),"Error")&lt;&gt;"","No","Yes"))</f>
        <v>No</v>
      </c>
      <c r="S670" s="132" t="str">
        <f t="shared" si="21"/>
        <v/>
      </c>
    </row>
    <row r="671" spans="1:19" s="155" customFormat="1" x14ac:dyDescent="0.25">
      <c r="A671" s="147" t="str">
        <f t="shared" ca="1" si="20"/>
        <v/>
      </c>
      <c r="B671" s="173"/>
      <c r="C671" s="185"/>
      <c r="D671" s="148"/>
      <c r="E671" s="149"/>
      <c r="F671" s="150"/>
      <c r="G671" s="151"/>
      <c r="H671" s="152"/>
      <c r="I671" s="173"/>
      <c r="J671" s="152"/>
      <c r="K671" s="173"/>
      <c r="L671" s="182"/>
      <c r="M671" s="153"/>
      <c r="N671" s="153"/>
      <c r="O671" s="149"/>
      <c r="P671" s="166"/>
      <c r="Q671" s="154"/>
      <c r="R671" s="131" t="str">
        <f>IF(H671="Standalone","Standalone",IF(IFERROR(VLOOKUP(S671,'3-Paired Controllers &amp; Devices'!$A:$C,3,FALSE),"Error")&lt;&gt;"","No","Yes"))</f>
        <v>No</v>
      </c>
      <c r="S671" s="132" t="str">
        <f t="shared" si="21"/>
        <v/>
      </c>
    </row>
    <row r="672" spans="1:19" s="155" customFormat="1" x14ac:dyDescent="0.25">
      <c r="A672" s="147" t="str">
        <f t="shared" ca="1" si="20"/>
        <v/>
      </c>
      <c r="B672" s="173"/>
      <c r="C672" s="185"/>
      <c r="D672" s="148"/>
      <c r="E672" s="149"/>
      <c r="F672" s="150"/>
      <c r="G672" s="151"/>
      <c r="H672" s="152"/>
      <c r="I672" s="173"/>
      <c r="J672" s="152"/>
      <c r="K672" s="173"/>
      <c r="L672" s="182"/>
      <c r="M672" s="153"/>
      <c r="N672" s="153"/>
      <c r="O672" s="149"/>
      <c r="P672" s="166"/>
      <c r="Q672" s="154"/>
      <c r="R672" s="131" t="str">
        <f>IF(H672="Standalone","Standalone",IF(IFERROR(VLOOKUP(S672,'3-Paired Controllers &amp; Devices'!$A:$C,3,FALSE),"Error")&lt;&gt;"","No","Yes"))</f>
        <v>No</v>
      </c>
      <c r="S672" s="132" t="str">
        <f t="shared" si="21"/>
        <v/>
      </c>
    </row>
    <row r="673" spans="1:19" s="155" customFormat="1" x14ac:dyDescent="0.25">
      <c r="A673" s="147" t="str">
        <f t="shared" ca="1" si="20"/>
        <v/>
      </c>
      <c r="B673" s="173"/>
      <c r="C673" s="185"/>
      <c r="D673" s="148"/>
      <c r="E673" s="149"/>
      <c r="F673" s="150"/>
      <c r="G673" s="151"/>
      <c r="H673" s="152"/>
      <c r="I673" s="173"/>
      <c r="J673" s="152"/>
      <c r="K673" s="173"/>
      <c r="L673" s="182"/>
      <c r="M673" s="153"/>
      <c r="N673" s="153"/>
      <c r="O673" s="149"/>
      <c r="P673" s="166"/>
      <c r="Q673" s="154"/>
      <c r="R673" s="131" t="str">
        <f>IF(H673="Standalone","Standalone",IF(IFERROR(VLOOKUP(S673,'3-Paired Controllers &amp; Devices'!$A:$C,3,FALSE),"Error")&lt;&gt;"","No","Yes"))</f>
        <v>No</v>
      </c>
      <c r="S673" s="132" t="str">
        <f t="shared" si="21"/>
        <v/>
      </c>
    </row>
    <row r="674" spans="1:19" s="155" customFormat="1" x14ac:dyDescent="0.25">
      <c r="A674" s="147" t="str">
        <f t="shared" ca="1" si="20"/>
        <v/>
      </c>
      <c r="B674" s="173"/>
      <c r="C674" s="185"/>
      <c r="D674" s="148"/>
      <c r="E674" s="149"/>
      <c r="F674" s="150"/>
      <c r="G674" s="151"/>
      <c r="H674" s="152"/>
      <c r="I674" s="173"/>
      <c r="J674" s="152"/>
      <c r="K674" s="173"/>
      <c r="L674" s="182"/>
      <c r="M674" s="153"/>
      <c r="N674" s="153"/>
      <c r="O674" s="149"/>
      <c r="P674" s="166"/>
      <c r="Q674" s="154"/>
      <c r="R674" s="131" t="str">
        <f>IF(H674="Standalone","Standalone",IF(IFERROR(VLOOKUP(S674,'3-Paired Controllers &amp; Devices'!$A:$C,3,FALSE),"Error")&lt;&gt;"","No","Yes"))</f>
        <v>No</v>
      </c>
      <c r="S674" s="132" t="str">
        <f t="shared" si="21"/>
        <v/>
      </c>
    </row>
    <row r="675" spans="1:19" s="155" customFormat="1" x14ac:dyDescent="0.25">
      <c r="A675" s="147" t="str">
        <f t="shared" ca="1" si="20"/>
        <v/>
      </c>
      <c r="B675" s="173"/>
      <c r="C675" s="185"/>
      <c r="D675" s="148"/>
      <c r="E675" s="149"/>
      <c r="F675" s="150"/>
      <c r="G675" s="151"/>
      <c r="H675" s="152"/>
      <c r="I675" s="173"/>
      <c r="J675" s="152"/>
      <c r="K675" s="173"/>
      <c r="L675" s="182"/>
      <c r="M675" s="153"/>
      <c r="N675" s="153"/>
      <c r="O675" s="149"/>
      <c r="P675" s="166"/>
      <c r="Q675" s="154"/>
      <c r="R675" s="131" t="str">
        <f>IF(H675="Standalone","Standalone",IF(IFERROR(VLOOKUP(S675,'3-Paired Controllers &amp; Devices'!$A:$C,3,FALSE),"Error")&lt;&gt;"","No","Yes"))</f>
        <v>No</v>
      </c>
      <c r="S675" s="132" t="str">
        <f t="shared" si="21"/>
        <v/>
      </c>
    </row>
    <row r="676" spans="1:19" s="155" customFormat="1" x14ac:dyDescent="0.25">
      <c r="A676" s="147" t="str">
        <f t="shared" ca="1" si="20"/>
        <v/>
      </c>
      <c r="B676" s="173"/>
      <c r="C676" s="185"/>
      <c r="D676" s="148"/>
      <c r="E676" s="149"/>
      <c r="F676" s="150"/>
      <c r="G676" s="151"/>
      <c r="H676" s="152"/>
      <c r="I676" s="173"/>
      <c r="J676" s="152"/>
      <c r="K676" s="173"/>
      <c r="L676" s="182"/>
      <c r="M676" s="153"/>
      <c r="N676" s="153"/>
      <c r="O676" s="149"/>
      <c r="P676" s="166"/>
      <c r="Q676" s="154"/>
      <c r="R676" s="131" t="str">
        <f>IF(H676="Standalone","Standalone",IF(IFERROR(VLOOKUP(S676,'3-Paired Controllers &amp; Devices'!$A:$C,3,FALSE),"Error")&lt;&gt;"","No","Yes"))</f>
        <v>No</v>
      </c>
      <c r="S676" s="132" t="str">
        <f t="shared" si="21"/>
        <v/>
      </c>
    </row>
    <row r="677" spans="1:19" s="155" customFormat="1" x14ac:dyDescent="0.25">
      <c r="A677" s="147" t="str">
        <f t="shared" ca="1" si="20"/>
        <v/>
      </c>
      <c r="B677" s="173"/>
      <c r="C677" s="185"/>
      <c r="D677" s="148"/>
      <c r="E677" s="149"/>
      <c r="F677" s="150"/>
      <c r="G677" s="151"/>
      <c r="H677" s="152"/>
      <c r="I677" s="173"/>
      <c r="J677" s="152"/>
      <c r="K677" s="173"/>
      <c r="L677" s="182"/>
      <c r="M677" s="153"/>
      <c r="N677" s="153"/>
      <c r="O677" s="149"/>
      <c r="P677" s="166"/>
      <c r="Q677" s="154"/>
      <c r="R677" s="131" t="str">
        <f>IF(H677="Standalone","Standalone",IF(IFERROR(VLOOKUP(S677,'3-Paired Controllers &amp; Devices'!$A:$C,3,FALSE),"Error")&lt;&gt;"","No","Yes"))</f>
        <v>No</v>
      </c>
      <c r="S677" s="132" t="str">
        <f t="shared" si="21"/>
        <v/>
      </c>
    </row>
    <row r="678" spans="1:19" s="155" customFormat="1" x14ac:dyDescent="0.25">
      <c r="A678" s="147" t="str">
        <f t="shared" ca="1" si="20"/>
        <v/>
      </c>
      <c r="B678" s="173"/>
      <c r="C678" s="185"/>
      <c r="D678" s="148"/>
      <c r="E678" s="149"/>
      <c r="F678" s="150"/>
      <c r="G678" s="151"/>
      <c r="H678" s="152"/>
      <c r="I678" s="173"/>
      <c r="J678" s="152"/>
      <c r="K678" s="173"/>
      <c r="L678" s="182"/>
      <c r="M678" s="153"/>
      <c r="N678" s="153"/>
      <c r="O678" s="149"/>
      <c r="P678" s="166"/>
      <c r="Q678" s="154"/>
      <c r="R678" s="131" t="str">
        <f>IF(H678="Standalone","Standalone",IF(IFERROR(VLOOKUP(S678,'3-Paired Controllers &amp; Devices'!$A:$C,3,FALSE),"Error")&lt;&gt;"","No","Yes"))</f>
        <v>No</v>
      </c>
      <c r="S678" s="132" t="str">
        <f t="shared" si="21"/>
        <v/>
      </c>
    </row>
    <row r="679" spans="1:19" s="155" customFormat="1" x14ac:dyDescent="0.25">
      <c r="A679" s="147" t="str">
        <f t="shared" ca="1" si="20"/>
        <v/>
      </c>
      <c r="B679" s="173"/>
      <c r="C679" s="185"/>
      <c r="D679" s="148"/>
      <c r="E679" s="149"/>
      <c r="F679" s="150"/>
      <c r="G679" s="151"/>
      <c r="H679" s="152"/>
      <c r="I679" s="173"/>
      <c r="J679" s="152"/>
      <c r="K679" s="173"/>
      <c r="L679" s="182"/>
      <c r="M679" s="153"/>
      <c r="N679" s="153"/>
      <c r="O679" s="149"/>
      <c r="P679" s="166"/>
      <c r="Q679" s="154"/>
      <c r="R679" s="131" t="str">
        <f>IF(H679="Standalone","Standalone",IF(IFERROR(VLOOKUP(S679,'3-Paired Controllers &amp; Devices'!$A:$C,3,FALSE),"Error")&lt;&gt;"","No","Yes"))</f>
        <v>No</v>
      </c>
      <c r="S679" s="132" t="str">
        <f t="shared" si="21"/>
        <v/>
      </c>
    </row>
    <row r="680" spans="1:19" s="155" customFormat="1" x14ac:dyDescent="0.25">
      <c r="A680" s="147" t="str">
        <f t="shared" ca="1" si="20"/>
        <v/>
      </c>
      <c r="B680" s="173"/>
      <c r="C680" s="185"/>
      <c r="D680" s="148"/>
      <c r="E680" s="149"/>
      <c r="F680" s="150"/>
      <c r="G680" s="151"/>
      <c r="H680" s="152"/>
      <c r="I680" s="173"/>
      <c r="J680" s="152"/>
      <c r="K680" s="173"/>
      <c r="L680" s="182"/>
      <c r="M680" s="153"/>
      <c r="N680" s="153"/>
      <c r="O680" s="149"/>
      <c r="P680" s="166"/>
      <c r="Q680" s="154"/>
      <c r="R680" s="131" t="str">
        <f>IF(H680="Standalone","Standalone",IF(IFERROR(VLOOKUP(S680,'3-Paired Controllers &amp; Devices'!$A:$C,3,FALSE),"Error")&lt;&gt;"","No","Yes"))</f>
        <v>No</v>
      </c>
      <c r="S680" s="132" t="str">
        <f t="shared" si="21"/>
        <v/>
      </c>
    </row>
    <row r="681" spans="1:19" s="155" customFormat="1" x14ac:dyDescent="0.25">
      <c r="A681" s="147" t="str">
        <f t="shared" ca="1" si="20"/>
        <v/>
      </c>
      <c r="B681" s="173"/>
      <c r="C681" s="185"/>
      <c r="D681" s="148"/>
      <c r="E681" s="149"/>
      <c r="F681" s="150"/>
      <c r="G681" s="151"/>
      <c r="H681" s="152"/>
      <c r="I681" s="173"/>
      <c r="J681" s="152"/>
      <c r="K681" s="173"/>
      <c r="L681" s="182"/>
      <c r="M681" s="153"/>
      <c r="N681" s="153"/>
      <c r="O681" s="149"/>
      <c r="P681" s="166"/>
      <c r="Q681" s="154"/>
      <c r="R681" s="131" t="str">
        <f>IF(H681="Standalone","Standalone",IF(IFERROR(VLOOKUP(S681,'3-Paired Controllers &amp; Devices'!$A:$C,3,FALSE),"Error")&lt;&gt;"","No","Yes"))</f>
        <v>No</v>
      </c>
      <c r="S681" s="132" t="str">
        <f t="shared" si="21"/>
        <v/>
      </c>
    </row>
    <row r="682" spans="1:19" s="155" customFormat="1" x14ac:dyDescent="0.25">
      <c r="A682" s="147" t="str">
        <f t="shared" ca="1" si="20"/>
        <v/>
      </c>
      <c r="B682" s="173"/>
      <c r="C682" s="185"/>
      <c r="D682" s="148"/>
      <c r="E682" s="149"/>
      <c r="F682" s="150"/>
      <c r="G682" s="151"/>
      <c r="H682" s="152"/>
      <c r="I682" s="173"/>
      <c r="J682" s="152"/>
      <c r="K682" s="173"/>
      <c r="L682" s="182"/>
      <c r="M682" s="153"/>
      <c r="N682" s="153"/>
      <c r="O682" s="149"/>
      <c r="P682" s="166"/>
      <c r="Q682" s="154"/>
      <c r="R682" s="131" t="str">
        <f>IF(H682="Standalone","Standalone",IF(IFERROR(VLOOKUP(S682,'3-Paired Controllers &amp; Devices'!$A:$C,3,FALSE),"Error")&lt;&gt;"","No","Yes"))</f>
        <v>No</v>
      </c>
      <c r="S682" s="132" t="str">
        <f t="shared" si="21"/>
        <v/>
      </c>
    </row>
    <row r="683" spans="1:19" s="155" customFormat="1" x14ac:dyDescent="0.25">
      <c r="A683" s="147" t="str">
        <f t="shared" ca="1" si="20"/>
        <v/>
      </c>
      <c r="B683" s="173"/>
      <c r="C683" s="185"/>
      <c r="D683" s="148"/>
      <c r="E683" s="149"/>
      <c r="F683" s="150"/>
      <c r="G683" s="151"/>
      <c r="H683" s="152"/>
      <c r="I683" s="173"/>
      <c r="J683" s="152"/>
      <c r="K683" s="173"/>
      <c r="L683" s="182"/>
      <c r="M683" s="153"/>
      <c r="N683" s="153"/>
      <c r="O683" s="149"/>
      <c r="P683" s="166"/>
      <c r="Q683" s="154"/>
      <c r="R683" s="131" t="str">
        <f>IF(H683="Standalone","Standalone",IF(IFERROR(VLOOKUP(S683,'3-Paired Controllers &amp; Devices'!$A:$C,3,FALSE),"Error")&lt;&gt;"","No","Yes"))</f>
        <v>No</v>
      </c>
      <c r="S683" s="132" t="str">
        <f t="shared" si="21"/>
        <v/>
      </c>
    </row>
    <row r="684" spans="1:19" s="155" customFormat="1" x14ac:dyDescent="0.25">
      <c r="A684" s="147" t="str">
        <f t="shared" ca="1" si="20"/>
        <v/>
      </c>
      <c r="B684" s="173"/>
      <c r="C684" s="185"/>
      <c r="D684" s="148"/>
      <c r="E684" s="149"/>
      <c r="F684" s="150"/>
      <c r="G684" s="151"/>
      <c r="H684" s="152"/>
      <c r="I684" s="173"/>
      <c r="J684" s="152"/>
      <c r="K684" s="173"/>
      <c r="L684" s="182"/>
      <c r="M684" s="153"/>
      <c r="N684" s="153"/>
      <c r="O684" s="149"/>
      <c r="P684" s="166"/>
      <c r="Q684" s="154"/>
      <c r="R684" s="131" t="str">
        <f>IF(H684="Standalone","Standalone",IF(IFERROR(VLOOKUP(S684,'3-Paired Controllers &amp; Devices'!$A:$C,3,FALSE),"Error")&lt;&gt;"","No","Yes"))</f>
        <v>No</v>
      </c>
      <c r="S684" s="132" t="str">
        <f t="shared" si="21"/>
        <v/>
      </c>
    </row>
    <row r="685" spans="1:19" s="155" customFormat="1" x14ac:dyDescent="0.25">
      <c r="A685" s="147" t="str">
        <f t="shared" ca="1" si="20"/>
        <v/>
      </c>
      <c r="B685" s="173"/>
      <c r="C685" s="185"/>
      <c r="D685" s="148"/>
      <c r="E685" s="149"/>
      <c r="F685" s="150"/>
      <c r="G685" s="151"/>
      <c r="H685" s="152"/>
      <c r="I685" s="173"/>
      <c r="J685" s="152"/>
      <c r="K685" s="173"/>
      <c r="L685" s="182"/>
      <c r="M685" s="153"/>
      <c r="N685" s="153"/>
      <c r="O685" s="149"/>
      <c r="P685" s="166"/>
      <c r="Q685" s="154"/>
      <c r="R685" s="131" t="str">
        <f>IF(H685="Standalone","Standalone",IF(IFERROR(VLOOKUP(S685,'3-Paired Controllers &amp; Devices'!$A:$C,3,FALSE),"Error")&lt;&gt;"","No","Yes"))</f>
        <v>No</v>
      </c>
      <c r="S685" s="132" t="str">
        <f t="shared" si="21"/>
        <v/>
      </c>
    </row>
    <row r="686" spans="1:19" s="155" customFormat="1" x14ac:dyDescent="0.25">
      <c r="A686" s="147" t="str">
        <f t="shared" ca="1" si="20"/>
        <v/>
      </c>
      <c r="B686" s="173"/>
      <c r="C686" s="185"/>
      <c r="D686" s="148"/>
      <c r="E686" s="149"/>
      <c r="F686" s="150"/>
      <c r="G686" s="151"/>
      <c r="H686" s="152"/>
      <c r="I686" s="173"/>
      <c r="J686" s="152"/>
      <c r="K686" s="173"/>
      <c r="L686" s="182"/>
      <c r="M686" s="153"/>
      <c r="N686" s="153"/>
      <c r="O686" s="149"/>
      <c r="P686" s="166"/>
      <c r="Q686" s="154"/>
      <c r="R686" s="131" t="str">
        <f>IF(H686="Standalone","Standalone",IF(IFERROR(VLOOKUP(S686,'3-Paired Controllers &amp; Devices'!$A:$C,3,FALSE),"Error")&lt;&gt;"","No","Yes"))</f>
        <v>No</v>
      </c>
      <c r="S686" s="132" t="str">
        <f t="shared" si="21"/>
        <v/>
      </c>
    </row>
    <row r="687" spans="1:19" s="155" customFormat="1" x14ac:dyDescent="0.25">
      <c r="A687" s="147" t="str">
        <f t="shared" ca="1" si="20"/>
        <v/>
      </c>
      <c r="B687" s="173"/>
      <c r="C687" s="185"/>
      <c r="D687" s="148"/>
      <c r="E687" s="149"/>
      <c r="F687" s="150"/>
      <c r="G687" s="151"/>
      <c r="H687" s="152"/>
      <c r="I687" s="173"/>
      <c r="J687" s="152"/>
      <c r="K687" s="173"/>
      <c r="L687" s="182"/>
      <c r="M687" s="153"/>
      <c r="N687" s="153"/>
      <c r="O687" s="149"/>
      <c r="P687" s="166"/>
      <c r="Q687" s="154"/>
      <c r="R687" s="131" t="str">
        <f>IF(H687="Standalone","Standalone",IF(IFERROR(VLOOKUP(S687,'3-Paired Controllers &amp; Devices'!$A:$C,3,FALSE),"Error")&lt;&gt;"","No","Yes"))</f>
        <v>No</v>
      </c>
      <c r="S687" s="132" t="str">
        <f t="shared" si="21"/>
        <v/>
      </c>
    </row>
    <row r="688" spans="1:19" s="155" customFormat="1" x14ac:dyDescent="0.25">
      <c r="A688" s="147" t="str">
        <f t="shared" ca="1" si="20"/>
        <v/>
      </c>
      <c r="B688" s="173"/>
      <c r="C688" s="185"/>
      <c r="D688" s="148"/>
      <c r="E688" s="149"/>
      <c r="F688" s="150"/>
      <c r="G688" s="151"/>
      <c r="H688" s="152"/>
      <c r="I688" s="173"/>
      <c r="J688" s="152"/>
      <c r="K688" s="173"/>
      <c r="L688" s="182"/>
      <c r="M688" s="153"/>
      <c r="N688" s="153"/>
      <c r="O688" s="149"/>
      <c r="P688" s="166"/>
      <c r="Q688" s="154"/>
      <c r="R688" s="131" t="str">
        <f>IF(H688="Standalone","Standalone",IF(IFERROR(VLOOKUP(S688,'3-Paired Controllers &amp; Devices'!$A:$C,3,FALSE),"Error")&lt;&gt;"","No","Yes"))</f>
        <v>No</v>
      </c>
      <c r="S688" s="132" t="str">
        <f t="shared" si="21"/>
        <v/>
      </c>
    </row>
    <row r="689" spans="1:19" s="155" customFormat="1" x14ac:dyDescent="0.25">
      <c r="A689" s="147" t="str">
        <f t="shared" ca="1" si="20"/>
        <v/>
      </c>
      <c r="B689" s="173"/>
      <c r="C689" s="185"/>
      <c r="D689" s="148"/>
      <c r="E689" s="149"/>
      <c r="F689" s="150"/>
      <c r="G689" s="151"/>
      <c r="H689" s="152"/>
      <c r="I689" s="173"/>
      <c r="J689" s="152"/>
      <c r="K689" s="173"/>
      <c r="L689" s="182"/>
      <c r="M689" s="153"/>
      <c r="N689" s="153"/>
      <c r="O689" s="149"/>
      <c r="P689" s="166"/>
      <c r="Q689" s="154"/>
      <c r="R689" s="131" t="str">
        <f>IF(H689="Standalone","Standalone",IF(IFERROR(VLOOKUP(S689,'3-Paired Controllers &amp; Devices'!$A:$C,3,FALSE),"Error")&lt;&gt;"","No","Yes"))</f>
        <v>No</v>
      </c>
      <c r="S689" s="132" t="str">
        <f t="shared" si="21"/>
        <v/>
      </c>
    </row>
    <row r="690" spans="1:19" s="155" customFormat="1" x14ac:dyDescent="0.25">
      <c r="A690" s="147" t="str">
        <f t="shared" ca="1" si="20"/>
        <v/>
      </c>
      <c r="B690" s="173"/>
      <c r="C690" s="185"/>
      <c r="D690" s="148"/>
      <c r="E690" s="149"/>
      <c r="F690" s="150"/>
      <c r="G690" s="151"/>
      <c r="H690" s="152"/>
      <c r="I690" s="173"/>
      <c r="J690" s="152"/>
      <c r="K690" s="173"/>
      <c r="L690" s="182"/>
      <c r="M690" s="153"/>
      <c r="N690" s="153"/>
      <c r="O690" s="149"/>
      <c r="P690" s="166"/>
      <c r="Q690" s="154"/>
      <c r="R690" s="131" t="str">
        <f>IF(H690="Standalone","Standalone",IF(IFERROR(VLOOKUP(S690,'3-Paired Controllers &amp; Devices'!$A:$C,3,FALSE),"Error")&lt;&gt;"","No","Yes"))</f>
        <v>No</v>
      </c>
      <c r="S690" s="132" t="str">
        <f t="shared" si="21"/>
        <v/>
      </c>
    </row>
    <row r="691" spans="1:19" s="155" customFormat="1" x14ac:dyDescent="0.25">
      <c r="A691" s="147" t="str">
        <f t="shared" ca="1" si="20"/>
        <v/>
      </c>
      <c r="B691" s="173"/>
      <c r="C691" s="185"/>
      <c r="D691" s="148"/>
      <c r="E691" s="149"/>
      <c r="F691" s="150"/>
      <c r="G691" s="151"/>
      <c r="H691" s="152"/>
      <c r="I691" s="173"/>
      <c r="J691" s="152"/>
      <c r="K691" s="173"/>
      <c r="L691" s="182"/>
      <c r="M691" s="153"/>
      <c r="N691" s="153"/>
      <c r="O691" s="149"/>
      <c r="P691" s="166"/>
      <c r="Q691" s="154"/>
      <c r="R691" s="131" t="str">
        <f>IF(H691="Standalone","Standalone",IF(IFERROR(VLOOKUP(S691,'3-Paired Controllers &amp; Devices'!$A:$C,3,FALSE),"Error")&lt;&gt;"","No","Yes"))</f>
        <v>No</v>
      </c>
      <c r="S691" s="132" t="str">
        <f t="shared" si="21"/>
        <v/>
      </c>
    </row>
    <row r="692" spans="1:19" s="155" customFormat="1" x14ac:dyDescent="0.25">
      <c r="A692" s="147" t="str">
        <f t="shared" ca="1" si="20"/>
        <v/>
      </c>
      <c r="B692" s="173"/>
      <c r="C692" s="185"/>
      <c r="D692" s="148"/>
      <c r="E692" s="149"/>
      <c r="F692" s="150"/>
      <c r="G692" s="151"/>
      <c r="H692" s="152"/>
      <c r="I692" s="173"/>
      <c r="J692" s="152"/>
      <c r="K692" s="173"/>
      <c r="L692" s="182"/>
      <c r="M692" s="153"/>
      <c r="N692" s="153"/>
      <c r="O692" s="149"/>
      <c r="P692" s="166"/>
      <c r="Q692" s="154"/>
      <c r="R692" s="131" t="str">
        <f>IF(H692="Standalone","Standalone",IF(IFERROR(VLOOKUP(S692,'3-Paired Controllers &amp; Devices'!$A:$C,3,FALSE),"Error")&lt;&gt;"","No","Yes"))</f>
        <v>No</v>
      </c>
      <c r="S692" s="132" t="str">
        <f t="shared" si="21"/>
        <v/>
      </c>
    </row>
    <row r="693" spans="1:19" s="155" customFormat="1" x14ac:dyDescent="0.25">
      <c r="A693" s="147" t="str">
        <f t="shared" ca="1" si="20"/>
        <v/>
      </c>
      <c r="B693" s="173"/>
      <c r="C693" s="185"/>
      <c r="D693" s="148"/>
      <c r="E693" s="149"/>
      <c r="F693" s="150"/>
      <c r="G693" s="151"/>
      <c r="H693" s="152"/>
      <c r="I693" s="173"/>
      <c r="J693" s="152"/>
      <c r="K693" s="173"/>
      <c r="L693" s="182"/>
      <c r="M693" s="153"/>
      <c r="N693" s="153"/>
      <c r="O693" s="149"/>
      <c r="P693" s="166"/>
      <c r="Q693" s="154"/>
      <c r="R693" s="131" t="str">
        <f>IF(H693="Standalone","Standalone",IF(IFERROR(VLOOKUP(S693,'3-Paired Controllers &amp; Devices'!$A:$C,3,FALSE),"Error")&lt;&gt;"","No","Yes"))</f>
        <v>No</v>
      </c>
      <c r="S693" s="132" t="str">
        <f t="shared" si="21"/>
        <v/>
      </c>
    </row>
    <row r="694" spans="1:19" s="155" customFormat="1" x14ac:dyDescent="0.25">
      <c r="A694" s="147" t="str">
        <f t="shared" ca="1" si="20"/>
        <v/>
      </c>
      <c r="B694" s="173"/>
      <c r="C694" s="185"/>
      <c r="D694" s="148"/>
      <c r="E694" s="149"/>
      <c r="F694" s="150"/>
      <c r="G694" s="151"/>
      <c r="H694" s="152"/>
      <c r="I694" s="173"/>
      <c r="J694" s="152"/>
      <c r="K694" s="173"/>
      <c r="L694" s="182"/>
      <c r="M694" s="153"/>
      <c r="N694" s="153"/>
      <c r="O694" s="149"/>
      <c r="P694" s="166"/>
      <c r="Q694" s="154"/>
      <c r="R694" s="131" t="str">
        <f>IF(H694="Standalone","Standalone",IF(IFERROR(VLOOKUP(S694,'3-Paired Controllers &amp; Devices'!$A:$C,3,FALSE),"Error")&lt;&gt;"","No","Yes"))</f>
        <v>No</v>
      </c>
      <c r="S694" s="132" t="str">
        <f t="shared" si="21"/>
        <v/>
      </c>
    </row>
    <row r="695" spans="1:19" s="155" customFormat="1" x14ac:dyDescent="0.25">
      <c r="A695" s="147" t="str">
        <f t="shared" ca="1" si="20"/>
        <v/>
      </c>
      <c r="B695" s="173"/>
      <c r="C695" s="185"/>
      <c r="D695" s="148"/>
      <c r="E695" s="149"/>
      <c r="F695" s="150"/>
      <c r="G695" s="151"/>
      <c r="H695" s="152"/>
      <c r="I695" s="173"/>
      <c r="J695" s="152"/>
      <c r="K695" s="173"/>
      <c r="L695" s="182"/>
      <c r="M695" s="153"/>
      <c r="N695" s="153"/>
      <c r="O695" s="149"/>
      <c r="P695" s="166"/>
      <c r="Q695" s="154"/>
      <c r="R695" s="131" t="str">
        <f>IF(H695="Standalone","Standalone",IF(IFERROR(VLOOKUP(S695,'3-Paired Controllers &amp; Devices'!$A:$C,3,FALSE),"Error")&lt;&gt;"","No","Yes"))</f>
        <v>No</v>
      </c>
      <c r="S695" s="132" t="str">
        <f t="shared" si="21"/>
        <v/>
      </c>
    </row>
    <row r="696" spans="1:19" s="155" customFormat="1" x14ac:dyDescent="0.25">
      <c r="A696" s="147" t="str">
        <f t="shared" ca="1" si="20"/>
        <v/>
      </c>
      <c r="B696" s="173"/>
      <c r="C696" s="185"/>
      <c r="D696" s="148"/>
      <c r="E696" s="149"/>
      <c r="F696" s="150"/>
      <c r="G696" s="151"/>
      <c r="H696" s="152"/>
      <c r="I696" s="173"/>
      <c r="J696" s="152"/>
      <c r="K696" s="173"/>
      <c r="L696" s="182"/>
      <c r="M696" s="153"/>
      <c r="N696" s="153"/>
      <c r="O696" s="149"/>
      <c r="P696" s="166"/>
      <c r="Q696" s="154"/>
      <c r="R696" s="131" t="str">
        <f>IF(H696="Standalone","Standalone",IF(IFERROR(VLOOKUP(S696,'3-Paired Controllers &amp; Devices'!$A:$C,3,FALSE),"Error")&lt;&gt;"","No","Yes"))</f>
        <v>No</v>
      </c>
      <c r="S696" s="132" t="str">
        <f t="shared" si="21"/>
        <v/>
      </c>
    </row>
    <row r="697" spans="1:19" s="155" customFormat="1" x14ac:dyDescent="0.25">
      <c r="A697" s="147" t="str">
        <f t="shared" ca="1" si="20"/>
        <v/>
      </c>
      <c r="B697" s="173"/>
      <c r="C697" s="185"/>
      <c r="D697" s="148"/>
      <c r="E697" s="149"/>
      <c r="F697" s="150"/>
      <c r="G697" s="151"/>
      <c r="H697" s="152"/>
      <c r="I697" s="173"/>
      <c r="J697" s="152"/>
      <c r="K697" s="173"/>
      <c r="L697" s="182"/>
      <c r="M697" s="153"/>
      <c r="N697" s="153"/>
      <c r="O697" s="149"/>
      <c r="P697" s="166"/>
      <c r="Q697" s="154"/>
      <c r="R697" s="131" t="str">
        <f>IF(H697="Standalone","Standalone",IF(IFERROR(VLOOKUP(S697,'3-Paired Controllers &amp; Devices'!$A:$C,3,FALSE),"Error")&lt;&gt;"","No","Yes"))</f>
        <v>No</v>
      </c>
      <c r="S697" s="132" t="str">
        <f t="shared" si="21"/>
        <v/>
      </c>
    </row>
    <row r="698" spans="1:19" s="155" customFormat="1" x14ac:dyDescent="0.25">
      <c r="A698" s="147" t="str">
        <f t="shared" ca="1" si="20"/>
        <v/>
      </c>
      <c r="B698" s="173"/>
      <c r="C698" s="185"/>
      <c r="D698" s="148"/>
      <c r="E698" s="149"/>
      <c r="F698" s="150"/>
      <c r="G698" s="151"/>
      <c r="H698" s="152"/>
      <c r="I698" s="173"/>
      <c r="J698" s="152"/>
      <c r="K698" s="173"/>
      <c r="L698" s="182"/>
      <c r="M698" s="153"/>
      <c r="N698" s="153"/>
      <c r="O698" s="149"/>
      <c r="P698" s="166"/>
      <c r="Q698" s="154"/>
      <c r="R698" s="131" t="str">
        <f>IF(H698="Standalone","Standalone",IF(IFERROR(VLOOKUP(S698,'3-Paired Controllers &amp; Devices'!$A:$C,3,FALSE),"Error")&lt;&gt;"","No","Yes"))</f>
        <v>No</v>
      </c>
      <c r="S698" s="132" t="str">
        <f t="shared" si="21"/>
        <v/>
      </c>
    </row>
    <row r="699" spans="1:19" s="155" customFormat="1" x14ac:dyDescent="0.25">
      <c r="A699" s="147" t="str">
        <f t="shared" ca="1" si="20"/>
        <v/>
      </c>
      <c r="B699" s="173"/>
      <c r="C699" s="185"/>
      <c r="D699" s="148"/>
      <c r="E699" s="149"/>
      <c r="F699" s="150"/>
      <c r="G699" s="151"/>
      <c r="H699" s="152"/>
      <c r="I699" s="173"/>
      <c r="J699" s="152"/>
      <c r="K699" s="173"/>
      <c r="L699" s="182"/>
      <c r="M699" s="153"/>
      <c r="N699" s="153"/>
      <c r="O699" s="149"/>
      <c r="P699" s="166"/>
      <c r="Q699" s="154"/>
      <c r="R699" s="131" t="str">
        <f>IF(H699="Standalone","Standalone",IF(IFERROR(VLOOKUP(S699,'3-Paired Controllers &amp; Devices'!$A:$C,3,FALSE),"Error")&lt;&gt;"","No","Yes"))</f>
        <v>No</v>
      </c>
      <c r="S699" s="132" t="str">
        <f t="shared" si="21"/>
        <v/>
      </c>
    </row>
    <row r="700" spans="1:19" s="155" customFormat="1" x14ac:dyDescent="0.25">
      <c r="A700" s="147" t="str">
        <f t="shared" ca="1" si="20"/>
        <v/>
      </c>
      <c r="B700" s="173"/>
      <c r="C700" s="185"/>
      <c r="D700" s="148"/>
      <c r="E700" s="149"/>
      <c r="F700" s="150"/>
      <c r="G700" s="151"/>
      <c r="H700" s="152"/>
      <c r="I700" s="173"/>
      <c r="J700" s="152"/>
      <c r="K700" s="173"/>
      <c r="L700" s="182"/>
      <c r="M700" s="153"/>
      <c r="N700" s="153"/>
      <c r="O700" s="149"/>
      <c r="P700" s="166"/>
      <c r="Q700" s="154"/>
      <c r="R700" s="131" t="str">
        <f>IF(H700="Standalone","Standalone",IF(IFERROR(VLOOKUP(S700,'3-Paired Controllers &amp; Devices'!$A:$C,3,FALSE),"Error")&lt;&gt;"","No","Yes"))</f>
        <v>No</v>
      </c>
      <c r="S700" s="132" t="str">
        <f t="shared" si="21"/>
        <v/>
      </c>
    </row>
    <row r="701" spans="1:19" s="155" customFormat="1" x14ac:dyDescent="0.25">
      <c r="A701" s="147" t="str">
        <f t="shared" ca="1" si="20"/>
        <v/>
      </c>
      <c r="B701" s="173"/>
      <c r="C701" s="185"/>
      <c r="D701" s="148"/>
      <c r="E701" s="149"/>
      <c r="F701" s="150"/>
      <c r="G701" s="151"/>
      <c r="H701" s="152"/>
      <c r="I701" s="173"/>
      <c r="J701" s="152"/>
      <c r="K701" s="173"/>
      <c r="L701" s="182"/>
      <c r="M701" s="153"/>
      <c r="N701" s="153"/>
      <c r="O701" s="149"/>
      <c r="P701" s="166"/>
      <c r="Q701" s="154"/>
      <c r="R701" s="131" t="str">
        <f>IF(H701="Standalone","Standalone",IF(IFERROR(VLOOKUP(S701,'3-Paired Controllers &amp; Devices'!$A:$C,3,FALSE),"Error")&lt;&gt;"","No","Yes"))</f>
        <v>No</v>
      </c>
      <c r="S701" s="132" t="str">
        <f t="shared" si="21"/>
        <v/>
      </c>
    </row>
    <row r="702" spans="1:19" s="155" customFormat="1" x14ac:dyDescent="0.25">
      <c r="A702" s="147" t="str">
        <f t="shared" ca="1" si="20"/>
        <v/>
      </c>
      <c r="B702" s="173"/>
      <c r="C702" s="185"/>
      <c r="D702" s="148"/>
      <c r="E702" s="149"/>
      <c r="F702" s="150"/>
      <c r="G702" s="151"/>
      <c r="H702" s="152"/>
      <c r="I702" s="173"/>
      <c r="J702" s="152"/>
      <c r="K702" s="173"/>
      <c r="L702" s="182"/>
      <c r="M702" s="153"/>
      <c r="N702" s="153"/>
      <c r="O702" s="149"/>
      <c r="P702" s="166"/>
      <c r="Q702" s="154"/>
      <c r="R702" s="131" t="str">
        <f>IF(H702="Standalone","Standalone",IF(IFERROR(VLOOKUP(S702,'3-Paired Controllers &amp; Devices'!$A:$C,3,FALSE),"Error")&lt;&gt;"","No","Yes"))</f>
        <v>No</v>
      </c>
      <c r="S702" s="132" t="str">
        <f t="shared" si="21"/>
        <v/>
      </c>
    </row>
    <row r="703" spans="1:19" s="155" customFormat="1" x14ac:dyDescent="0.25">
      <c r="A703" s="147" t="str">
        <f t="shared" ca="1" si="20"/>
        <v/>
      </c>
      <c r="B703" s="173"/>
      <c r="C703" s="185"/>
      <c r="D703" s="148"/>
      <c r="E703" s="149"/>
      <c r="F703" s="150"/>
      <c r="G703" s="151"/>
      <c r="H703" s="152"/>
      <c r="I703" s="173"/>
      <c r="J703" s="152"/>
      <c r="K703" s="173"/>
      <c r="L703" s="182"/>
      <c r="M703" s="153"/>
      <c r="N703" s="153"/>
      <c r="O703" s="149"/>
      <c r="P703" s="166"/>
      <c r="Q703" s="154"/>
      <c r="R703" s="131" t="str">
        <f>IF(H703="Standalone","Standalone",IF(IFERROR(VLOOKUP(S703,'3-Paired Controllers &amp; Devices'!$A:$C,3,FALSE),"Error")&lt;&gt;"","No","Yes"))</f>
        <v>No</v>
      </c>
      <c r="S703" s="132" t="str">
        <f t="shared" si="21"/>
        <v/>
      </c>
    </row>
    <row r="704" spans="1:19" s="155" customFormat="1" x14ac:dyDescent="0.25">
      <c r="A704" s="147" t="str">
        <f t="shared" ca="1" si="20"/>
        <v/>
      </c>
      <c r="B704" s="173"/>
      <c r="C704" s="185"/>
      <c r="D704" s="148"/>
      <c r="E704" s="149"/>
      <c r="F704" s="150"/>
      <c r="G704" s="151"/>
      <c r="H704" s="152"/>
      <c r="I704" s="173"/>
      <c r="J704" s="152"/>
      <c r="K704" s="173"/>
      <c r="L704" s="182"/>
      <c r="M704" s="153"/>
      <c r="N704" s="153"/>
      <c r="O704" s="149"/>
      <c r="P704" s="166"/>
      <c r="Q704" s="154"/>
      <c r="R704" s="131" t="str">
        <f>IF(H704="Standalone","Standalone",IF(IFERROR(VLOOKUP(S704,'3-Paired Controllers &amp; Devices'!$A:$C,3,FALSE),"Error")&lt;&gt;"","No","Yes"))</f>
        <v>No</v>
      </c>
      <c r="S704" s="132" t="str">
        <f t="shared" si="21"/>
        <v/>
      </c>
    </row>
    <row r="705" spans="1:19" s="155" customFormat="1" x14ac:dyDescent="0.25">
      <c r="A705" s="147" t="str">
        <f t="shared" ca="1" si="20"/>
        <v/>
      </c>
      <c r="B705" s="173"/>
      <c r="C705" s="185"/>
      <c r="D705" s="148"/>
      <c r="E705" s="149"/>
      <c r="F705" s="150"/>
      <c r="G705" s="151"/>
      <c r="H705" s="152"/>
      <c r="I705" s="173"/>
      <c r="J705" s="152"/>
      <c r="K705" s="173"/>
      <c r="L705" s="182"/>
      <c r="M705" s="153"/>
      <c r="N705" s="153"/>
      <c r="O705" s="149"/>
      <c r="P705" s="166"/>
      <c r="Q705" s="154"/>
      <c r="R705" s="131" t="str">
        <f>IF(H705="Standalone","Standalone",IF(IFERROR(VLOOKUP(S705,'3-Paired Controllers &amp; Devices'!$A:$C,3,FALSE),"Error")&lt;&gt;"","No","Yes"))</f>
        <v>No</v>
      </c>
      <c r="S705" s="132" t="str">
        <f t="shared" si="21"/>
        <v/>
      </c>
    </row>
    <row r="706" spans="1:19" s="155" customFormat="1" x14ac:dyDescent="0.25">
      <c r="A706" s="147" t="str">
        <f t="shared" ca="1" si="20"/>
        <v/>
      </c>
      <c r="B706" s="173"/>
      <c r="C706" s="185"/>
      <c r="D706" s="148"/>
      <c r="E706" s="149"/>
      <c r="F706" s="150"/>
      <c r="G706" s="151"/>
      <c r="H706" s="152"/>
      <c r="I706" s="173"/>
      <c r="J706" s="152"/>
      <c r="K706" s="173"/>
      <c r="L706" s="182"/>
      <c r="M706" s="153"/>
      <c r="N706" s="153"/>
      <c r="O706" s="149"/>
      <c r="P706" s="166"/>
      <c r="Q706" s="154"/>
      <c r="R706" s="131" t="str">
        <f>IF(H706="Standalone","Standalone",IF(IFERROR(VLOOKUP(S706,'3-Paired Controllers &amp; Devices'!$A:$C,3,FALSE),"Error")&lt;&gt;"","No","Yes"))</f>
        <v>No</v>
      </c>
      <c r="S706" s="132" t="str">
        <f t="shared" si="21"/>
        <v/>
      </c>
    </row>
    <row r="707" spans="1:19" s="155" customFormat="1" x14ac:dyDescent="0.25">
      <c r="A707" s="147" t="str">
        <f t="shared" ca="1" si="20"/>
        <v/>
      </c>
      <c r="B707" s="173"/>
      <c r="C707" s="185"/>
      <c r="D707" s="148"/>
      <c r="E707" s="149"/>
      <c r="F707" s="150"/>
      <c r="G707" s="151"/>
      <c r="H707" s="152"/>
      <c r="I707" s="173"/>
      <c r="J707" s="152"/>
      <c r="K707" s="173"/>
      <c r="L707" s="182"/>
      <c r="M707" s="153"/>
      <c r="N707" s="153"/>
      <c r="O707" s="149"/>
      <c r="P707" s="166"/>
      <c r="Q707" s="154"/>
      <c r="R707" s="131" t="str">
        <f>IF(H707="Standalone","Standalone",IF(IFERROR(VLOOKUP(S707,'3-Paired Controllers &amp; Devices'!$A:$C,3,FALSE),"Error")&lt;&gt;"","No","Yes"))</f>
        <v>No</v>
      </c>
      <c r="S707" s="132" t="str">
        <f t="shared" si="21"/>
        <v/>
      </c>
    </row>
    <row r="708" spans="1:19" s="155" customFormat="1" x14ac:dyDescent="0.25">
      <c r="A708" s="147" t="str">
        <f t="shared" ca="1" si="20"/>
        <v/>
      </c>
      <c r="B708" s="173"/>
      <c r="C708" s="185"/>
      <c r="D708" s="148"/>
      <c r="E708" s="149"/>
      <c r="F708" s="150"/>
      <c r="G708" s="151"/>
      <c r="H708" s="152"/>
      <c r="I708" s="173"/>
      <c r="J708" s="152"/>
      <c r="K708" s="173"/>
      <c r="L708" s="182"/>
      <c r="M708" s="153"/>
      <c r="N708" s="153"/>
      <c r="O708" s="149"/>
      <c r="P708" s="166"/>
      <c r="Q708" s="154"/>
      <c r="R708" s="131" t="str">
        <f>IF(H708="Standalone","Standalone",IF(IFERROR(VLOOKUP(S708,'3-Paired Controllers &amp; Devices'!$A:$C,3,FALSE),"Error")&lt;&gt;"","No","Yes"))</f>
        <v>No</v>
      </c>
      <c r="S708" s="132" t="str">
        <f t="shared" si="21"/>
        <v/>
      </c>
    </row>
    <row r="709" spans="1:19" s="155" customFormat="1" x14ac:dyDescent="0.25">
      <c r="A709" s="147" t="str">
        <f t="shared" ca="1" si="20"/>
        <v/>
      </c>
      <c r="B709" s="173"/>
      <c r="C709" s="185"/>
      <c r="D709" s="148"/>
      <c r="E709" s="149"/>
      <c r="F709" s="150"/>
      <c r="G709" s="151"/>
      <c r="H709" s="152"/>
      <c r="I709" s="173"/>
      <c r="J709" s="152"/>
      <c r="K709" s="173"/>
      <c r="L709" s="182"/>
      <c r="M709" s="153"/>
      <c r="N709" s="153"/>
      <c r="O709" s="149"/>
      <c r="P709" s="166"/>
      <c r="Q709" s="154"/>
      <c r="R709" s="131" t="str">
        <f>IF(H709="Standalone","Standalone",IF(IFERROR(VLOOKUP(S709,'3-Paired Controllers &amp; Devices'!$A:$C,3,FALSE),"Error")&lt;&gt;"","No","Yes"))</f>
        <v>No</v>
      </c>
      <c r="S709" s="132" t="str">
        <f t="shared" si="21"/>
        <v/>
      </c>
    </row>
    <row r="710" spans="1:19" s="155" customFormat="1" x14ac:dyDescent="0.25">
      <c r="A710" s="147" t="str">
        <f t="shared" ca="1" si="20"/>
        <v/>
      </c>
      <c r="B710" s="173"/>
      <c r="C710" s="185"/>
      <c r="D710" s="148"/>
      <c r="E710" s="149"/>
      <c r="F710" s="150"/>
      <c r="G710" s="151"/>
      <c r="H710" s="152"/>
      <c r="I710" s="173"/>
      <c r="J710" s="152"/>
      <c r="K710" s="173"/>
      <c r="L710" s="182"/>
      <c r="M710" s="153"/>
      <c r="N710" s="153"/>
      <c r="O710" s="149"/>
      <c r="P710" s="166"/>
      <c r="Q710" s="154"/>
      <c r="R710" s="131" t="str">
        <f>IF(H710="Standalone","Standalone",IF(IFERROR(VLOOKUP(S710,'3-Paired Controllers &amp; Devices'!$A:$C,3,FALSE),"Error")&lt;&gt;"","No","Yes"))</f>
        <v>No</v>
      </c>
      <c r="S710" s="132" t="str">
        <f t="shared" si="21"/>
        <v/>
      </c>
    </row>
    <row r="711" spans="1:19" s="155" customFormat="1" x14ac:dyDescent="0.25">
      <c r="A711" s="147" t="str">
        <f t="shared" ca="1" si="20"/>
        <v/>
      </c>
      <c r="B711" s="173"/>
      <c r="C711" s="185"/>
      <c r="D711" s="148"/>
      <c r="E711" s="149"/>
      <c r="F711" s="150"/>
      <c r="G711" s="151"/>
      <c r="H711" s="152"/>
      <c r="I711" s="173"/>
      <c r="J711" s="152"/>
      <c r="K711" s="173"/>
      <c r="L711" s="182"/>
      <c r="M711" s="153"/>
      <c r="N711" s="153"/>
      <c r="O711" s="149"/>
      <c r="P711" s="166"/>
      <c r="Q711" s="154"/>
      <c r="R711" s="131" t="str">
        <f>IF(H711="Standalone","Standalone",IF(IFERROR(VLOOKUP(S711,'3-Paired Controllers &amp; Devices'!$A:$C,3,FALSE),"Error")&lt;&gt;"","No","Yes"))</f>
        <v>No</v>
      </c>
      <c r="S711" s="132" t="str">
        <f t="shared" si="21"/>
        <v/>
      </c>
    </row>
    <row r="712" spans="1:19" s="155" customFormat="1" x14ac:dyDescent="0.25">
      <c r="A712" s="147" t="str">
        <f t="shared" ca="1" si="20"/>
        <v/>
      </c>
      <c r="B712" s="173"/>
      <c r="C712" s="185"/>
      <c r="D712" s="148"/>
      <c r="E712" s="149"/>
      <c r="F712" s="150"/>
      <c r="G712" s="151"/>
      <c r="H712" s="152"/>
      <c r="I712" s="173"/>
      <c r="J712" s="152"/>
      <c r="K712" s="173"/>
      <c r="L712" s="182"/>
      <c r="M712" s="153"/>
      <c r="N712" s="153"/>
      <c r="O712" s="149"/>
      <c r="P712" s="166"/>
      <c r="Q712" s="154"/>
      <c r="R712" s="131" t="str">
        <f>IF(H712="Standalone","Standalone",IF(IFERROR(VLOOKUP(S712,'3-Paired Controllers &amp; Devices'!$A:$C,3,FALSE),"Error")&lt;&gt;"","No","Yes"))</f>
        <v>No</v>
      </c>
      <c r="S712" s="132" t="str">
        <f t="shared" si="21"/>
        <v/>
      </c>
    </row>
    <row r="713" spans="1:19" s="155" customFormat="1" x14ac:dyDescent="0.25">
      <c r="A713" s="147" t="str">
        <f t="shared" ref="A713:A776" ca="1" si="22">IF(COUNTA(B713:Q713)=0,"",IF(TRIM(B713)="","Missing " &amp; B$8 &amp; " (col. B)",IF(LEN(TRIM(C713))&lt;&gt;18,"Invalid " &amp; C$8 &amp; " (col. C)",IF(AND(LEN(E713)=18,D713=""),"Missing " &amp; D$8 &amp; " (col. D)",IF(AND(OR(TRIM(D713)&lt;&gt;"",TRIM(E713)&lt;&gt;""),LEN(TRIM(E713))&lt;&gt;18),"Invalid " &amp; E$8 &amp; " (col. E)",IF(TRIM(F713)="","Missing " &amp; F$8 &amp; " (col. F)",IF(OR(G713&lt;DATEVALUE("1/1/2006"),G713&gt;TODAY()+60),"Invalid " &amp; G$8 &amp; " (col. G)",IF(LEFT(CELL("format",G713),1)&lt;&gt;"D",G$8&amp;" not in date format",IF(ISNA(VLOOKUP(H713,Lookup_Product_Type,1,FALSE)),"Invalid" &amp; H$8 &amp; " (col. H)",IF(TRIM(I713)="","Missing " &amp; I$8 &amp; " (col. I)",IF(ISNA(VLOOKUP(J713,Lookup_Yes_No,1,FALSE)),"Invalid value for " &amp; J$8 &amp; " (col. J)",IF(TRIM(L713)="","Missing " &amp; L$8 &amp; " (col. L)",IF(M713&lt;=0,"Invalid " &amp; M$8 &amp; " (col. M)",IF(OR(AND(H713="Standalone",N713&lt;=0),AND(H713&lt;&gt;"Standalone",N713&lt;&gt;"")),"Invalid " &amp; N$8 &amp;" (col. N)",IF(ISNA(VLOOKUP(O713,Lookup_Connection_Type,1,FALSE)),"Invalid value for " &amp; O$8 &amp; " (col. O)",IF(MOD(LEN(SUBSTITUTE(SUBSTITUTE(SUBSTITUTE(SUBSTITUTE(P713,",","")," ",""),";",""),CHAR(10),"")),12)&lt;&gt;0,"Invalid " &amp; P$8 &amp; " (col. P)",IF(AND(H713&lt;&gt;"Standalone",R713&lt;&gt;"Yes"),"Missing Base Controller  (see tabs 2 &amp; 3)","Complete")))))))))))))))))</f>
        <v/>
      </c>
      <c r="B713" s="173"/>
      <c r="C713" s="185"/>
      <c r="D713" s="148"/>
      <c r="E713" s="149"/>
      <c r="F713" s="150"/>
      <c r="G713" s="151"/>
      <c r="H713" s="152"/>
      <c r="I713" s="173"/>
      <c r="J713" s="152"/>
      <c r="K713" s="173"/>
      <c r="L713" s="182"/>
      <c r="M713" s="153"/>
      <c r="N713" s="153"/>
      <c r="O713" s="149"/>
      <c r="P713" s="166"/>
      <c r="Q713" s="154"/>
      <c r="R713" s="131" t="str">
        <f>IF(H713="Standalone","Standalone",IF(IFERROR(VLOOKUP(S713,'3-Paired Controllers &amp; Devices'!$A:$C,3,FALSE),"Error")&lt;&gt;"","No","Yes"))</f>
        <v>No</v>
      </c>
      <c r="S713" s="132" t="str">
        <f t="shared" si="21"/>
        <v/>
      </c>
    </row>
    <row r="714" spans="1:19" s="155" customFormat="1" x14ac:dyDescent="0.25">
      <c r="A714" s="147" t="str">
        <f t="shared" ca="1" si="22"/>
        <v/>
      </c>
      <c r="B714" s="173"/>
      <c r="C714" s="185"/>
      <c r="D714" s="148"/>
      <c r="E714" s="149"/>
      <c r="F714" s="150"/>
      <c r="G714" s="151"/>
      <c r="H714" s="152"/>
      <c r="I714" s="173"/>
      <c r="J714" s="152"/>
      <c r="K714" s="173"/>
      <c r="L714" s="182"/>
      <c r="M714" s="153"/>
      <c r="N714" s="153"/>
      <c r="O714" s="149"/>
      <c r="P714" s="166"/>
      <c r="Q714" s="154"/>
      <c r="R714" s="131" t="str">
        <f>IF(H714="Standalone","Standalone",IF(IFERROR(VLOOKUP(S714,'3-Paired Controllers &amp; Devices'!$A:$C,3,FALSE),"Error")&lt;&gt;"","No","Yes"))</f>
        <v>No</v>
      </c>
      <c r="S714" s="132" t="str">
        <f t="shared" ref="S714:S777" si="23">IF(H714="Standalone","N/A",I714&amp;IF(LEN(K714)&gt;0,", "&amp;K714,"")&amp;IF(LEN(L714)&gt;0,", "&amp;L714,""))</f>
        <v/>
      </c>
    </row>
    <row r="715" spans="1:19" s="155" customFormat="1" x14ac:dyDescent="0.25">
      <c r="A715" s="147" t="str">
        <f t="shared" ca="1" si="22"/>
        <v/>
      </c>
      <c r="B715" s="173"/>
      <c r="C715" s="185"/>
      <c r="D715" s="148"/>
      <c r="E715" s="149"/>
      <c r="F715" s="150"/>
      <c r="G715" s="151"/>
      <c r="H715" s="152"/>
      <c r="I715" s="173"/>
      <c r="J715" s="152"/>
      <c r="K715" s="173"/>
      <c r="L715" s="182"/>
      <c r="M715" s="153"/>
      <c r="N715" s="153"/>
      <c r="O715" s="149"/>
      <c r="P715" s="166"/>
      <c r="Q715" s="154"/>
      <c r="R715" s="131" t="str">
        <f>IF(H715="Standalone","Standalone",IF(IFERROR(VLOOKUP(S715,'3-Paired Controllers &amp; Devices'!$A:$C,3,FALSE),"Error")&lt;&gt;"","No","Yes"))</f>
        <v>No</v>
      </c>
      <c r="S715" s="132" t="str">
        <f t="shared" si="23"/>
        <v/>
      </c>
    </row>
    <row r="716" spans="1:19" s="155" customFormat="1" x14ac:dyDescent="0.25">
      <c r="A716" s="147" t="str">
        <f t="shared" ca="1" si="22"/>
        <v/>
      </c>
      <c r="B716" s="173"/>
      <c r="C716" s="185"/>
      <c r="D716" s="148"/>
      <c r="E716" s="149"/>
      <c r="F716" s="150"/>
      <c r="G716" s="151"/>
      <c r="H716" s="152"/>
      <c r="I716" s="173"/>
      <c r="J716" s="152"/>
      <c r="K716" s="173"/>
      <c r="L716" s="182"/>
      <c r="M716" s="153"/>
      <c r="N716" s="153"/>
      <c r="O716" s="149"/>
      <c r="P716" s="166"/>
      <c r="Q716" s="154"/>
      <c r="R716" s="131" t="str">
        <f>IF(H716="Standalone","Standalone",IF(IFERROR(VLOOKUP(S716,'3-Paired Controllers &amp; Devices'!$A:$C,3,FALSE),"Error")&lt;&gt;"","No","Yes"))</f>
        <v>No</v>
      </c>
      <c r="S716" s="132" t="str">
        <f t="shared" si="23"/>
        <v/>
      </c>
    </row>
    <row r="717" spans="1:19" s="155" customFormat="1" x14ac:dyDescent="0.25">
      <c r="A717" s="147" t="str">
        <f t="shared" ca="1" si="22"/>
        <v/>
      </c>
      <c r="B717" s="173"/>
      <c r="C717" s="185"/>
      <c r="D717" s="148"/>
      <c r="E717" s="149"/>
      <c r="F717" s="150"/>
      <c r="G717" s="151"/>
      <c r="H717" s="152"/>
      <c r="I717" s="173"/>
      <c r="J717" s="152"/>
      <c r="K717" s="173"/>
      <c r="L717" s="182"/>
      <c r="M717" s="153"/>
      <c r="N717" s="153"/>
      <c r="O717" s="149"/>
      <c r="P717" s="166"/>
      <c r="Q717" s="154"/>
      <c r="R717" s="131" t="str">
        <f>IF(H717="Standalone","Standalone",IF(IFERROR(VLOOKUP(S717,'3-Paired Controllers &amp; Devices'!$A:$C,3,FALSE),"Error")&lt;&gt;"","No","Yes"))</f>
        <v>No</v>
      </c>
      <c r="S717" s="132" t="str">
        <f t="shared" si="23"/>
        <v/>
      </c>
    </row>
    <row r="718" spans="1:19" s="155" customFormat="1" x14ac:dyDescent="0.25">
      <c r="A718" s="147" t="str">
        <f t="shared" ca="1" si="22"/>
        <v/>
      </c>
      <c r="B718" s="173"/>
      <c r="C718" s="185"/>
      <c r="D718" s="148"/>
      <c r="E718" s="149"/>
      <c r="F718" s="150"/>
      <c r="G718" s="151"/>
      <c r="H718" s="152"/>
      <c r="I718" s="173"/>
      <c r="J718" s="152"/>
      <c r="K718" s="173"/>
      <c r="L718" s="182"/>
      <c r="M718" s="153"/>
      <c r="N718" s="153"/>
      <c r="O718" s="149"/>
      <c r="P718" s="166"/>
      <c r="Q718" s="154"/>
      <c r="R718" s="131" t="str">
        <f>IF(H718="Standalone","Standalone",IF(IFERROR(VLOOKUP(S718,'3-Paired Controllers &amp; Devices'!$A:$C,3,FALSE),"Error")&lt;&gt;"","No","Yes"))</f>
        <v>No</v>
      </c>
      <c r="S718" s="132" t="str">
        <f t="shared" si="23"/>
        <v/>
      </c>
    </row>
    <row r="719" spans="1:19" s="155" customFormat="1" x14ac:dyDescent="0.25">
      <c r="A719" s="147" t="str">
        <f t="shared" ca="1" si="22"/>
        <v/>
      </c>
      <c r="B719" s="173"/>
      <c r="C719" s="185"/>
      <c r="D719" s="148"/>
      <c r="E719" s="149"/>
      <c r="F719" s="150"/>
      <c r="G719" s="151"/>
      <c r="H719" s="152"/>
      <c r="I719" s="173"/>
      <c r="J719" s="152"/>
      <c r="K719" s="173"/>
      <c r="L719" s="182"/>
      <c r="M719" s="153"/>
      <c r="N719" s="153"/>
      <c r="O719" s="149"/>
      <c r="P719" s="166"/>
      <c r="Q719" s="154"/>
      <c r="R719" s="131" t="str">
        <f>IF(H719="Standalone","Standalone",IF(IFERROR(VLOOKUP(S719,'3-Paired Controllers &amp; Devices'!$A:$C,3,FALSE),"Error")&lt;&gt;"","No","Yes"))</f>
        <v>No</v>
      </c>
      <c r="S719" s="132" t="str">
        <f t="shared" si="23"/>
        <v/>
      </c>
    </row>
    <row r="720" spans="1:19" s="155" customFormat="1" x14ac:dyDescent="0.25">
      <c r="A720" s="147" t="str">
        <f t="shared" ca="1" si="22"/>
        <v/>
      </c>
      <c r="B720" s="173"/>
      <c r="C720" s="185"/>
      <c r="D720" s="148"/>
      <c r="E720" s="149"/>
      <c r="F720" s="150"/>
      <c r="G720" s="151"/>
      <c r="H720" s="152"/>
      <c r="I720" s="173"/>
      <c r="J720" s="152"/>
      <c r="K720" s="173"/>
      <c r="L720" s="182"/>
      <c r="M720" s="153"/>
      <c r="N720" s="153"/>
      <c r="O720" s="149"/>
      <c r="P720" s="166"/>
      <c r="Q720" s="154"/>
      <c r="R720" s="131" t="str">
        <f>IF(H720="Standalone","Standalone",IF(IFERROR(VLOOKUP(S720,'3-Paired Controllers &amp; Devices'!$A:$C,3,FALSE),"Error")&lt;&gt;"","No","Yes"))</f>
        <v>No</v>
      </c>
      <c r="S720" s="132" t="str">
        <f t="shared" si="23"/>
        <v/>
      </c>
    </row>
    <row r="721" spans="1:19" s="155" customFormat="1" x14ac:dyDescent="0.25">
      <c r="A721" s="147" t="str">
        <f t="shared" ca="1" si="22"/>
        <v/>
      </c>
      <c r="B721" s="173"/>
      <c r="C721" s="185"/>
      <c r="D721" s="148"/>
      <c r="E721" s="149"/>
      <c r="F721" s="150"/>
      <c r="G721" s="151"/>
      <c r="H721" s="152"/>
      <c r="I721" s="173"/>
      <c r="J721" s="152"/>
      <c r="K721" s="173"/>
      <c r="L721" s="182"/>
      <c r="M721" s="153"/>
      <c r="N721" s="153"/>
      <c r="O721" s="149"/>
      <c r="P721" s="166"/>
      <c r="Q721" s="154"/>
      <c r="R721" s="131" t="str">
        <f>IF(H721="Standalone","Standalone",IF(IFERROR(VLOOKUP(S721,'3-Paired Controllers &amp; Devices'!$A:$C,3,FALSE),"Error")&lt;&gt;"","No","Yes"))</f>
        <v>No</v>
      </c>
      <c r="S721" s="132" t="str">
        <f t="shared" si="23"/>
        <v/>
      </c>
    </row>
    <row r="722" spans="1:19" s="155" customFormat="1" x14ac:dyDescent="0.25">
      <c r="A722" s="147" t="str">
        <f t="shared" ca="1" si="22"/>
        <v/>
      </c>
      <c r="B722" s="173"/>
      <c r="C722" s="185"/>
      <c r="D722" s="148"/>
      <c r="E722" s="149"/>
      <c r="F722" s="150"/>
      <c r="G722" s="151"/>
      <c r="H722" s="152"/>
      <c r="I722" s="173"/>
      <c r="J722" s="152"/>
      <c r="K722" s="173"/>
      <c r="L722" s="182"/>
      <c r="M722" s="153"/>
      <c r="N722" s="153"/>
      <c r="O722" s="149"/>
      <c r="P722" s="166"/>
      <c r="Q722" s="154"/>
      <c r="R722" s="131" t="str">
        <f>IF(H722="Standalone","Standalone",IF(IFERROR(VLOOKUP(S722,'3-Paired Controllers &amp; Devices'!$A:$C,3,FALSE),"Error")&lt;&gt;"","No","Yes"))</f>
        <v>No</v>
      </c>
      <c r="S722" s="132" t="str">
        <f t="shared" si="23"/>
        <v/>
      </c>
    </row>
    <row r="723" spans="1:19" s="155" customFormat="1" x14ac:dyDescent="0.25">
      <c r="A723" s="147" t="str">
        <f t="shared" ca="1" si="22"/>
        <v/>
      </c>
      <c r="B723" s="173"/>
      <c r="C723" s="185"/>
      <c r="D723" s="148"/>
      <c r="E723" s="149"/>
      <c r="F723" s="150"/>
      <c r="G723" s="151"/>
      <c r="H723" s="152"/>
      <c r="I723" s="173"/>
      <c r="J723" s="152"/>
      <c r="K723" s="173"/>
      <c r="L723" s="182"/>
      <c r="M723" s="153"/>
      <c r="N723" s="153"/>
      <c r="O723" s="149"/>
      <c r="P723" s="166"/>
      <c r="Q723" s="154"/>
      <c r="R723" s="131" t="str">
        <f>IF(H723="Standalone","Standalone",IF(IFERROR(VLOOKUP(S723,'3-Paired Controllers &amp; Devices'!$A:$C,3,FALSE),"Error")&lt;&gt;"","No","Yes"))</f>
        <v>No</v>
      </c>
      <c r="S723" s="132" t="str">
        <f t="shared" si="23"/>
        <v/>
      </c>
    </row>
    <row r="724" spans="1:19" s="155" customFormat="1" x14ac:dyDescent="0.25">
      <c r="A724" s="147" t="str">
        <f t="shared" ca="1" si="22"/>
        <v/>
      </c>
      <c r="B724" s="173"/>
      <c r="C724" s="185"/>
      <c r="D724" s="148"/>
      <c r="E724" s="149"/>
      <c r="F724" s="150"/>
      <c r="G724" s="151"/>
      <c r="H724" s="152"/>
      <c r="I724" s="173"/>
      <c r="J724" s="152"/>
      <c r="K724" s="173"/>
      <c r="L724" s="182"/>
      <c r="M724" s="153"/>
      <c r="N724" s="153"/>
      <c r="O724" s="149"/>
      <c r="P724" s="166"/>
      <c r="Q724" s="154"/>
      <c r="R724" s="131" t="str">
        <f>IF(H724="Standalone","Standalone",IF(IFERROR(VLOOKUP(S724,'3-Paired Controllers &amp; Devices'!$A:$C,3,FALSE),"Error")&lt;&gt;"","No","Yes"))</f>
        <v>No</v>
      </c>
      <c r="S724" s="132" t="str">
        <f t="shared" si="23"/>
        <v/>
      </c>
    </row>
    <row r="725" spans="1:19" s="155" customFormat="1" x14ac:dyDescent="0.25">
      <c r="A725" s="147" t="str">
        <f t="shared" ca="1" si="22"/>
        <v/>
      </c>
      <c r="B725" s="173"/>
      <c r="C725" s="185"/>
      <c r="D725" s="148"/>
      <c r="E725" s="149"/>
      <c r="F725" s="150"/>
      <c r="G725" s="151"/>
      <c r="H725" s="152"/>
      <c r="I725" s="173"/>
      <c r="J725" s="152"/>
      <c r="K725" s="173"/>
      <c r="L725" s="182"/>
      <c r="M725" s="153"/>
      <c r="N725" s="153"/>
      <c r="O725" s="149"/>
      <c r="P725" s="166"/>
      <c r="Q725" s="154"/>
      <c r="R725" s="131" t="str">
        <f>IF(H725="Standalone","Standalone",IF(IFERROR(VLOOKUP(S725,'3-Paired Controllers &amp; Devices'!$A:$C,3,FALSE),"Error")&lt;&gt;"","No","Yes"))</f>
        <v>No</v>
      </c>
      <c r="S725" s="132" t="str">
        <f t="shared" si="23"/>
        <v/>
      </c>
    </row>
    <row r="726" spans="1:19" s="155" customFormat="1" x14ac:dyDescent="0.25">
      <c r="A726" s="147" t="str">
        <f t="shared" ca="1" si="22"/>
        <v/>
      </c>
      <c r="B726" s="173"/>
      <c r="C726" s="185"/>
      <c r="D726" s="148"/>
      <c r="E726" s="149"/>
      <c r="F726" s="150"/>
      <c r="G726" s="151"/>
      <c r="H726" s="152"/>
      <c r="I726" s="173"/>
      <c r="J726" s="152"/>
      <c r="K726" s="173"/>
      <c r="L726" s="182"/>
      <c r="M726" s="153"/>
      <c r="N726" s="153"/>
      <c r="O726" s="149"/>
      <c r="P726" s="166"/>
      <c r="Q726" s="154"/>
      <c r="R726" s="131" t="str">
        <f>IF(H726="Standalone","Standalone",IF(IFERROR(VLOOKUP(S726,'3-Paired Controllers &amp; Devices'!$A:$C,3,FALSE),"Error")&lt;&gt;"","No","Yes"))</f>
        <v>No</v>
      </c>
      <c r="S726" s="132" t="str">
        <f t="shared" si="23"/>
        <v/>
      </c>
    </row>
    <row r="727" spans="1:19" s="155" customFormat="1" x14ac:dyDescent="0.25">
      <c r="A727" s="147" t="str">
        <f t="shared" ca="1" si="22"/>
        <v/>
      </c>
      <c r="B727" s="173"/>
      <c r="C727" s="185"/>
      <c r="D727" s="148"/>
      <c r="E727" s="149"/>
      <c r="F727" s="150"/>
      <c r="G727" s="151"/>
      <c r="H727" s="152"/>
      <c r="I727" s="173"/>
      <c r="J727" s="152"/>
      <c r="K727" s="173"/>
      <c r="L727" s="182"/>
      <c r="M727" s="153"/>
      <c r="N727" s="153"/>
      <c r="O727" s="149"/>
      <c r="P727" s="166"/>
      <c r="Q727" s="154"/>
      <c r="R727" s="131" t="str">
        <f>IF(H727="Standalone","Standalone",IF(IFERROR(VLOOKUP(S727,'3-Paired Controllers &amp; Devices'!$A:$C,3,FALSE),"Error")&lt;&gt;"","No","Yes"))</f>
        <v>No</v>
      </c>
      <c r="S727" s="132" t="str">
        <f t="shared" si="23"/>
        <v/>
      </c>
    </row>
    <row r="728" spans="1:19" s="155" customFormat="1" x14ac:dyDescent="0.25">
      <c r="A728" s="147" t="str">
        <f t="shared" ca="1" si="22"/>
        <v/>
      </c>
      <c r="B728" s="173"/>
      <c r="C728" s="185"/>
      <c r="D728" s="148"/>
      <c r="E728" s="149"/>
      <c r="F728" s="150"/>
      <c r="G728" s="151"/>
      <c r="H728" s="152"/>
      <c r="I728" s="173"/>
      <c r="J728" s="152"/>
      <c r="K728" s="173"/>
      <c r="L728" s="182"/>
      <c r="M728" s="153"/>
      <c r="N728" s="153"/>
      <c r="O728" s="149"/>
      <c r="P728" s="166"/>
      <c r="Q728" s="154"/>
      <c r="R728" s="131" t="str">
        <f>IF(H728="Standalone","Standalone",IF(IFERROR(VLOOKUP(S728,'3-Paired Controllers &amp; Devices'!$A:$C,3,FALSE),"Error")&lt;&gt;"","No","Yes"))</f>
        <v>No</v>
      </c>
      <c r="S728" s="132" t="str">
        <f t="shared" si="23"/>
        <v/>
      </c>
    </row>
    <row r="729" spans="1:19" s="155" customFormat="1" x14ac:dyDescent="0.25">
      <c r="A729" s="147" t="str">
        <f t="shared" ca="1" si="22"/>
        <v/>
      </c>
      <c r="B729" s="173"/>
      <c r="C729" s="185"/>
      <c r="D729" s="148"/>
      <c r="E729" s="149"/>
      <c r="F729" s="150"/>
      <c r="G729" s="151"/>
      <c r="H729" s="152"/>
      <c r="I729" s="173"/>
      <c r="J729" s="152"/>
      <c r="K729" s="173"/>
      <c r="L729" s="182"/>
      <c r="M729" s="153"/>
      <c r="N729" s="153"/>
      <c r="O729" s="149"/>
      <c r="P729" s="166"/>
      <c r="Q729" s="154"/>
      <c r="R729" s="131" t="str">
        <f>IF(H729="Standalone","Standalone",IF(IFERROR(VLOOKUP(S729,'3-Paired Controllers &amp; Devices'!$A:$C,3,FALSE),"Error")&lt;&gt;"","No","Yes"))</f>
        <v>No</v>
      </c>
      <c r="S729" s="132" t="str">
        <f t="shared" si="23"/>
        <v/>
      </c>
    </row>
    <row r="730" spans="1:19" s="155" customFormat="1" x14ac:dyDescent="0.25">
      <c r="A730" s="147" t="str">
        <f t="shared" ca="1" si="22"/>
        <v/>
      </c>
      <c r="B730" s="173"/>
      <c r="C730" s="185"/>
      <c r="D730" s="148"/>
      <c r="E730" s="149"/>
      <c r="F730" s="150"/>
      <c r="G730" s="151"/>
      <c r="H730" s="152"/>
      <c r="I730" s="173"/>
      <c r="J730" s="152"/>
      <c r="K730" s="173"/>
      <c r="L730" s="182"/>
      <c r="M730" s="153"/>
      <c r="N730" s="153"/>
      <c r="O730" s="149"/>
      <c r="P730" s="166"/>
      <c r="Q730" s="154"/>
      <c r="R730" s="131" t="str">
        <f>IF(H730="Standalone","Standalone",IF(IFERROR(VLOOKUP(S730,'3-Paired Controllers &amp; Devices'!$A:$C,3,FALSE),"Error")&lt;&gt;"","No","Yes"))</f>
        <v>No</v>
      </c>
      <c r="S730" s="132" t="str">
        <f t="shared" si="23"/>
        <v/>
      </c>
    </row>
    <row r="731" spans="1:19" s="155" customFormat="1" x14ac:dyDescent="0.25">
      <c r="A731" s="147" t="str">
        <f t="shared" ca="1" si="22"/>
        <v/>
      </c>
      <c r="B731" s="173"/>
      <c r="C731" s="185"/>
      <c r="D731" s="148"/>
      <c r="E731" s="149"/>
      <c r="F731" s="150"/>
      <c r="G731" s="151"/>
      <c r="H731" s="152"/>
      <c r="I731" s="173"/>
      <c r="J731" s="152"/>
      <c r="K731" s="173"/>
      <c r="L731" s="182"/>
      <c r="M731" s="153"/>
      <c r="N731" s="153"/>
      <c r="O731" s="149"/>
      <c r="P731" s="166"/>
      <c r="Q731" s="154"/>
      <c r="R731" s="131" t="str">
        <f>IF(H731="Standalone","Standalone",IF(IFERROR(VLOOKUP(S731,'3-Paired Controllers &amp; Devices'!$A:$C,3,FALSE),"Error")&lt;&gt;"","No","Yes"))</f>
        <v>No</v>
      </c>
      <c r="S731" s="132" t="str">
        <f t="shared" si="23"/>
        <v/>
      </c>
    </row>
    <row r="732" spans="1:19" s="155" customFormat="1" x14ac:dyDescent="0.25">
      <c r="A732" s="147" t="str">
        <f t="shared" ca="1" si="22"/>
        <v/>
      </c>
      <c r="B732" s="173"/>
      <c r="C732" s="185"/>
      <c r="D732" s="148"/>
      <c r="E732" s="149"/>
      <c r="F732" s="150"/>
      <c r="G732" s="151"/>
      <c r="H732" s="152"/>
      <c r="I732" s="173"/>
      <c r="J732" s="152"/>
      <c r="K732" s="173"/>
      <c r="L732" s="182"/>
      <c r="M732" s="153"/>
      <c r="N732" s="153"/>
      <c r="O732" s="149"/>
      <c r="P732" s="166"/>
      <c r="Q732" s="154"/>
      <c r="R732" s="131" t="str">
        <f>IF(H732="Standalone","Standalone",IF(IFERROR(VLOOKUP(S732,'3-Paired Controllers &amp; Devices'!$A:$C,3,FALSE),"Error")&lt;&gt;"","No","Yes"))</f>
        <v>No</v>
      </c>
      <c r="S732" s="132" t="str">
        <f t="shared" si="23"/>
        <v/>
      </c>
    </row>
    <row r="733" spans="1:19" s="155" customFormat="1" x14ac:dyDescent="0.25">
      <c r="A733" s="147" t="str">
        <f t="shared" ca="1" si="22"/>
        <v/>
      </c>
      <c r="B733" s="173"/>
      <c r="C733" s="185"/>
      <c r="D733" s="148"/>
      <c r="E733" s="149"/>
      <c r="F733" s="150"/>
      <c r="G733" s="151"/>
      <c r="H733" s="152"/>
      <c r="I733" s="173"/>
      <c r="J733" s="152"/>
      <c r="K733" s="173"/>
      <c r="L733" s="182"/>
      <c r="M733" s="153"/>
      <c r="N733" s="153"/>
      <c r="O733" s="149"/>
      <c r="P733" s="166"/>
      <c r="Q733" s="154"/>
      <c r="R733" s="131" t="str">
        <f>IF(H733="Standalone","Standalone",IF(IFERROR(VLOOKUP(S733,'3-Paired Controllers &amp; Devices'!$A:$C,3,FALSE),"Error")&lt;&gt;"","No","Yes"))</f>
        <v>No</v>
      </c>
      <c r="S733" s="132" t="str">
        <f t="shared" si="23"/>
        <v/>
      </c>
    </row>
    <row r="734" spans="1:19" s="155" customFormat="1" x14ac:dyDescent="0.25">
      <c r="A734" s="147" t="str">
        <f t="shared" ca="1" si="22"/>
        <v/>
      </c>
      <c r="B734" s="173"/>
      <c r="C734" s="185"/>
      <c r="D734" s="148"/>
      <c r="E734" s="149"/>
      <c r="F734" s="150"/>
      <c r="G734" s="151"/>
      <c r="H734" s="152"/>
      <c r="I734" s="173"/>
      <c r="J734" s="152"/>
      <c r="K734" s="173"/>
      <c r="L734" s="182"/>
      <c r="M734" s="153"/>
      <c r="N734" s="153"/>
      <c r="O734" s="149"/>
      <c r="P734" s="166"/>
      <c r="Q734" s="154"/>
      <c r="R734" s="131" t="str">
        <f>IF(H734="Standalone","Standalone",IF(IFERROR(VLOOKUP(S734,'3-Paired Controllers &amp; Devices'!$A:$C,3,FALSE),"Error")&lt;&gt;"","No","Yes"))</f>
        <v>No</v>
      </c>
      <c r="S734" s="132" t="str">
        <f t="shared" si="23"/>
        <v/>
      </c>
    </row>
    <row r="735" spans="1:19" s="155" customFormat="1" x14ac:dyDescent="0.25">
      <c r="A735" s="147" t="str">
        <f t="shared" ca="1" si="22"/>
        <v/>
      </c>
      <c r="B735" s="173"/>
      <c r="C735" s="185"/>
      <c r="D735" s="148"/>
      <c r="E735" s="149"/>
      <c r="F735" s="150"/>
      <c r="G735" s="151"/>
      <c r="H735" s="152"/>
      <c r="I735" s="173"/>
      <c r="J735" s="152"/>
      <c r="K735" s="173"/>
      <c r="L735" s="182"/>
      <c r="M735" s="153"/>
      <c r="N735" s="153"/>
      <c r="O735" s="149"/>
      <c r="P735" s="166"/>
      <c r="Q735" s="154"/>
      <c r="R735" s="131" t="str">
        <f>IF(H735="Standalone","Standalone",IF(IFERROR(VLOOKUP(S735,'3-Paired Controllers &amp; Devices'!$A:$C,3,FALSE),"Error")&lt;&gt;"","No","Yes"))</f>
        <v>No</v>
      </c>
      <c r="S735" s="132" t="str">
        <f t="shared" si="23"/>
        <v/>
      </c>
    </row>
    <row r="736" spans="1:19" s="155" customFormat="1" x14ac:dyDescent="0.25">
      <c r="A736" s="147" t="str">
        <f t="shared" ca="1" si="22"/>
        <v/>
      </c>
      <c r="B736" s="173"/>
      <c r="C736" s="185"/>
      <c r="D736" s="148"/>
      <c r="E736" s="149"/>
      <c r="F736" s="150"/>
      <c r="G736" s="151"/>
      <c r="H736" s="152"/>
      <c r="I736" s="173"/>
      <c r="J736" s="152"/>
      <c r="K736" s="173"/>
      <c r="L736" s="182"/>
      <c r="M736" s="153"/>
      <c r="N736" s="153"/>
      <c r="O736" s="149"/>
      <c r="P736" s="166"/>
      <c r="Q736" s="154"/>
      <c r="R736" s="131" t="str">
        <f>IF(H736="Standalone","Standalone",IF(IFERROR(VLOOKUP(S736,'3-Paired Controllers &amp; Devices'!$A:$C,3,FALSE),"Error")&lt;&gt;"","No","Yes"))</f>
        <v>No</v>
      </c>
      <c r="S736" s="132" t="str">
        <f t="shared" si="23"/>
        <v/>
      </c>
    </row>
    <row r="737" spans="1:19" s="155" customFormat="1" x14ac:dyDescent="0.25">
      <c r="A737" s="147" t="str">
        <f t="shared" ca="1" si="22"/>
        <v/>
      </c>
      <c r="B737" s="173"/>
      <c r="C737" s="185"/>
      <c r="D737" s="148"/>
      <c r="E737" s="149"/>
      <c r="F737" s="150"/>
      <c r="G737" s="151"/>
      <c r="H737" s="152"/>
      <c r="I737" s="173"/>
      <c r="J737" s="152"/>
      <c r="K737" s="173"/>
      <c r="L737" s="182"/>
      <c r="M737" s="153"/>
      <c r="N737" s="153"/>
      <c r="O737" s="149"/>
      <c r="P737" s="166"/>
      <c r="Q737" s="154"/>
      <c r="R737" s="131" t="str">
        <f>IF(H737="Standalone","Standalone",IF(IFERROR(VLOOKUP(S737,'3-Paired Controllers &amp; Devices'!$A:$C,3,FALSE),"Error")&lt;&gt;"","No","Yes"))</f>
        <v>No</v>
      </c>
      <c r="S737" s="132" t="str">
        <f t="shared" si="23"/>
        <v/>
      </c>
    </row>
    <row r="738" spans="1:19" s="155" customFormat="1" x14ac:dyDescent="0.25">
      <c r="A738" s="147" t="str">
        <f t="shared" ca="1" si="22"/>
        <v/>
      </c>
      <c r="B738" s="173"/>
      <c r="C738" s="185"/>
      <c r="D738" s="148"/>
      <c r="E738" s="149"/>
      <c r="F738" s="150"/>
      <c r="G738" s="151"/>
      <c r="H738" s="152"/>
      <c r="I738" s="173"/>
      <c r="J738" s="152"/>
      <c r="K738" s="173"/>
      <c r="L738" s="182"/>
      <c r="M738" s="153"/>
      <c r="N738" s="153"/>
      <c r="O738" s="149"/>
      <c r="P738" s="166"/>
      <c r="Q738" s="154"/>
      <c r="R738" s="131" t="str">
        <f>IF(H738="Standalone","Standalone",IF(IFERROR(VLOOKUP(S738,'3-Paired Controllers &amp; Devices'!$A:$C,3,FALSE),"Error")&lt;&gt;"","No","Yes"))</f>
        <v>No</v>
      </c>
      <c r="S738" s="132" t="str">
        <f t="shared" si="23"/>
        <v/>
      </c>
    </row>
    <row r="739" spans="1:19" s="155" customFormat="1" x14ac:dyDescent="0.25">
      <c r="A739" s="147" t="str">
        <f t="shared" ca="1" si="22"/>
        <v/>
      </c>
      <c r="B739" s="173"/>
      <c r="C739" s="185"/>
      <c r="D739" s="148"/>
      <c r="E739" s="149"/>
      <c r="F739" s="150"/>
      <c r="G739" s="151"/>
      <c r="H739" s="152"/>
      <c r="I739" s="173"/>
      <c r="J739" s="152"/>
      <c r="K739" s="173"/>
      <c r="L739" s="182"/>
      <c r="M739" s="153"/>
      <c r="N739" s="153"/>
      <c r="O739" s="149"/>
      <c r="P739" s="166"/>
      <c r="Q739" s="154"/>
      <c r="R739" s="131" t="str">
        <f>IF(H739="Standalone","Standalone",IF(IFERROR(VLOOKUP(S739,'3-Paired Controllers &amp; Devices'!$A:$C,3,FALSE),"Error")&lt;&gt;"","No","Yes"))</f>
        <v>No</v>
      </c>
      <c r="S739" s="132" t="str">
        <f t="shared" si="23"/>
        <v/>
      </c>
    </row>
    <row r="740" spans="1:19" s="155" customFormat="1" x14ac:dyDescent="0.25">
      <c r="A740" s="147" t="str">
        <f t="shared" ca="1" si="22"/>
        <v/>
      </c>
      <c r="B740" s="173"/>
      <c r="C740" s="185"/>
      <c r="D740" s="148"/>
      <c r="E740" s="149"/>
      <c r="F740" s="150"/>
      <c r="G740" s="151"/>
      <c r="H740" s="152"/>
      <c r="I740" s="173"/>
      <c r="J740" s="152"/>
      <c r="K740" s="173"/>
      <c r="L740" s="182"/>
      <c r="M740" s="153"/>
      <c r="N740" s="153"/>
      <c r="O740" s="149"/>
      <c r="P740" s="166"/>
      <c r="Q740" s="154"/>
      <c r="R740" s="131" t="str">
        <f>IF(H740="Standalone","Standalone",IF(IFERROR(VLOOKUP(S740,'3-Paired Controllers &amp; Devices'!$A:$C,3,FALSE),"Error")&lt;&gt;"","No","Yes"))</f>
        <v>No</v>
      </c>
      <c r="S740" s="132" t="str">
        <f t="shared" si="23"/>
        <v/>
      </c>
    </row>
    <row r="741" spans="1:19" s="155" customFormat="1" x14ac:dyDescent="0.25">
      <c r="A741" s="147" t="str">
        <f t="shared" ca="1" si="22"/>
        <v/>
      </c>
      <c r="B741" s="173"/>
      <c r="C741" s="185"/>
      <c r="D741" s="148"/>
      <c r="E741" s="149"/>
      <c r="F741" s="150"/>
      <c r="G741" s="151"/>
      <c r="H741" s="152"/>
      <c r="I741" s="173"/>
      <c r="J741" s="152"/>
      <c r="K741" s="173"/>
      <c r="L741" s="182"/>
      <c r="M741" s="153"/>
      <c r="N741" s="153"/>
      <c r="O741" s="149"/>
      <c r="P741" s="166"/>
      <c r="Q741" s="154"/>
      <c r="R741" s="131" t="str">
        <f>IF(H741="Standalone","Standalone",IF(IFERROR(VLOOKUP(S741,'3-Paired Controllers &amp; Devices'!$A:$C,3,FALSE),"Error")&lt;&gt;"","No","Yes"))</f>
        <v>No</v>
      </c>
      <c r="S741" s="132" t="str">
        <f t="shared" si="23"/>
        <v/>
      </c>
    </row>
    <row r="742" spans="1:19" s="155" customFormat="1" x14ac:dyDescent="0.25">
      <c r="A742" s="147" t="str">
        <f t="shared" ca="1" si="22"/>
        <v/>
      </c>
      <c r="B742" s="173"/>
      <c r="C742" s="185"/>
      <c r="D742" s="148"/>
      <c r="E742" s="149"/>
      <c r="F742" s="150"/>
      <c r="G742" s="151"/>
      <c r="H742" s="152"/>
      <c r="I742" s="173"/>
      <c r="J742" s="152"/>
      <c r="K742" s="173"/>
      <c r="L742" s="182"/>
      <c r="M742" s="153"/>
      <c r="N742" s="153"/>
      <c r="O742" s="149"/>
      <c r="P742" s="166"/>
      <c r="Q742" s="154"/>
      <c r="R742" s="131" t="str">
        <f>IF(H742="Standalone","Standalone",IF(IFERROR(VLOOKUP(S742,'3-Paired Controllers &amp; Devices'!$A:$C,3,FALSE),"Error")&lt;&gt;"","No","Yes"))</f>
        <v>No</v>
      </c>
      <c r="S742" s="132" t="str">
        <f t="shared" si="23"/>
        <v/>
      </c>
    </row>
    <row r="743" spans="1:19" s="155" customFormat="1" x14ac:dyDescent="0.25">
      <c r="A743" s="147" t="str">
        <f t="shared" ca="1" si="22"/>
        <v/>
      </c>
      <c r="B743" s="173"/>
      <c r="C743" s="185"/>
      <c r="D743" s="148"/>
      <c r="E743" s="149"/>
      <c r="F743" s="150"/>
      <c r="G743" s="151"/>
      <c r="H743" s="152"/>
      <c r="I743" s="173"/>
      <c r="J743" s="152"/>
      <c r="K743" s="173"/>
      <c r="L743" s="182"/>
      <c r="M743" s="153"/>
      <c r="N743" s="153"/>
      <c r="O743" s="149"/>
      <c r="P743" s="166"/>
      <c r="Q743" s="154"/>
      <c r="R743" s="131" t="str">
        <f>IF(H743="Standalone","Standalone",IF(IFERROR(VLOOKUP(S743,'3-Paired Controllers &amp; Devices'!$A:$C,3,FALSE),"Error")&lt;&gt;"","No","Yes"))</f>
        <v>No</v>
      </c>
      <c r="S743" s="132" t="str">
        <f t="shared" si="23"/>
        <v/>
      </c>
    </row>
    <row r="744" spans="1:19" s="155" customFormat="1" x14ac:dyDescent="0.25">
      <c r="A744" s="147" t="str">
        <f t="shared" ca="1" si="22"/>
        <v/>
      </c>
      <c r="B744" s="173"/>
      <c r="C744" s="185"/>
      <c r="D744" s="148"/>
      <c r="E744" s="149"/>
      <c r="F744" s="150"/>
      <c r="G744" s="151"/>
      <c r="H744" s="152"/>
      <c r="I744" s="173"/>
      <c r="J744" s="152"/>
      <c r="K744" s="173"/>
      <c r="L744" s="182"/>
      <c r="M744" s="153"/>
      <c r="N744" s="153"/>
      <c r="O744" s="149"/>
      <c r="P744" s="166"/>
      <c r="Q744" s="154"/>
      <c r="R744" s="131" t="str">
        <f>IF(H744="Standalone","Standalone",IF(IFERROR(VLOOKUP(S744,'3-Paired Controllers &amp; Devices'!$A:$C,3,FALSE),"Error")&lt;&gt;"","No","Yes"))</f>
        <v>No</v>
      </c>
      <c r="S744" s="132" t="str">
        <f t="shared" si="23"/>
        <v/>
      </c>
    </row>
    <row r="745" spans="1:19" s="155" customFormat="1" x14ac:dyDescent="0.25">
      <c r="A745" s="147" t="str">
        <f t="shared" ca="1" si="22"/>
        <v/>
      </c>
      <c r="B745" s="173"/>
      <c r="C745" s="185"/>
      <c r="D745" s="148"/>
      <c r="E745" s="149"/>
      <c r="F745" s="150"/>
      <c r="G745" s="151"/>
      <c r="H745" s="152"/>
      <c r="I745" s="173"/>
      <c r="J745" s="152"/>
      <c r="K745" s="173"/>
      <c r="L745" s="182"/>
      <c r="M745" s="153"/>
      <c r="N745" s="153"/>
      <c r="O745" s="149"/>
      <c r="P745" s="166"/>
      <c r="Q745" s="154"/>
      <c r="R745" s="131" t="str">
        <f>IF(H745="Standalone","Standalone",IF(IFERROR(VLOOKUP(S745,'3-Paired Controllers &amp; Devices'!$A:$C,3,FALSE),"Error")&lt;&gt;"","No","Yes"))</f>
        <v>No</v>
      </c>
      <c r="S745" s="132" t="str">
        <f t="shared" si="23"/>
        <v/>
      </c>
    </row>
    <row r="746" spans="1:19" s="155" customFormat="1" x14ac:dyDescent="0.25">
      <c r="A746" s="147" t="str">
        <f t="shared" ca="1" si="22"/>
        <v/>
      </c>
      <c r="B746" s="173"/>
      <c r="C746" s="185"/>
      <c r="D746" s="148"/>
      <c r="E746" s="149"/>
      <c r="F746" s="150"/>
      <c r="G746" s="151"/>
      <c r="H746" s="152"/>
      <c r="I746" s="173"/>
      <c r="J746" s="152"/>
      <c r="K746" s="173"/>
      <c r="L746" s="182"/>
      <c r="M746" s="153"/>
      <c r="N746" s="153"/>
      <c r="O746" s="149"/>
      <c r="P746" s="166"/>
      <c r="Q746" s="154"/>
      <c r="R746" s="131" t="str">
        <f>IF(H746="Standalone","Standalone",IF(IFERROR(VLOOKUP(S746,'3-Paired Controllers &amp; Devices'!$A:$C,3,FALSE),"Error")&lt;&gt;"","No","Yes"))</f>
        <v>No</v>
      </c>
      <c r="S746" s="132" t="str">
        <f t="shared" si="23"/>
        <v/>
      </c>
    </row>
    <row r="747" spans="1:19" s="155" customFormat="1" x14ac:dyDescent="0.25">
      <c r="A747" s="147" t="str">
        <f t="shared" ca="1" si="22"/>
        <v/>
      </c>
      <c r="B747" s="173"/>
      <c r="C747" s="185"/>
      <c r="D747" s="148"/>
      <c r="E747" s="149"/>
      <c r="F747" s="150"/>
      <c r="G747" s="151"/>
      <c r="H747" s="152"/>
      <c r="I747" s="173"/>
      <c r="J747" s="152"/>
      <c r="K747" s="173"/>
      <c r="L747" s="182"/>
      <c r="M747" s="153"/>
      <c r="N747" s="153"/>
      <c r="O747" s="149"/>
      <c r="P747" s="166"/>
      <c r="Q747" s="154"/>
      <c r="R747" s="131" t="str">
        <f>IF(H747="Standalone","Standalone",IF(IFERROR(VLOOKUP(S747,'3-Paired Controllers &amp; Devices'!$A:$C,3,FALSE),"Error")&lt;&gt;"","No","Yes"))</f>
        <v>No</v>
      </c>
      <c r="S747" s="132" t="str">
        <f t="shared" si="23"/>
        <v/>
      </c>
    </row>
    <row r="748" spans="1:19" s="155" customFormat="1" x14ac:dyDescent="0.25">
      <c r="A748" s="147" t="str">
        <f t="shared" ca="1" si="22"/>
        <v/>
      </c>
      <c r="B748" s="173"/>
      <c r="C748" s="185"/>
      <c r="D748" s="148"/>
      <c r="E748" s="149"/>
      <c r="F748" s="150"/>
      <c r="G748" s="151"/>
      <c r="H748" s="152"/>
      <c r="I748" s="173"/>
      <c r="J748" s="152"/>
      <c r="K748" s="173"/>
      <c r="L748" s="182"/>
      <c r="M748" s="153"/>
      <c r="N748" s="153"/>
      <c r="O748" s="149"/>
      <c r="P748" s="166"/>
      <c r="Q748" s="154"/>
      <c r="R748" s="131" t="str">
        <f>IF(H748="Standalone","Standalone",IF(IFERROR(VLOOKUP(S748,'3-Paired Controllers &amp; Devices'!$A:$C,3,FALSE),"Error")&lt;&gt;"","No","Yes"))</f>
        <v>No</v>
      </c>
      <c r="S748" s="132" t="str">
        <f t="shared" si="23"/>
        <v/>
      </c>
    </row>
    <row r="749" spans="1:19" s="155" customFormat="1" x14ac:dyDescent="0.25">
      <c r="A749" s="147" t="str">
        <f t="shared" ca="1" si="22"/>
        <v/>
      </c>
      <c r="B749" s="173"/>
      <c r="C749" s="185"/>
      <c r="D749" s="148"/>
      <c r="E749" s="149"/>
      <c r="F749" s="150"/>
      <c r="G749" s="151"/>
      <c r="H749" s="152"/>
      <c r="I749" s="173"/>
      <c r="J749" s="152"/>
      <c r="K749" s="173"/>
      <c r="L749" s="182"/>
      <c r="M749" s="153"/>
      <c r="N749" s="153"/>
      <c r="O749" s="149"/>
      <c r="P749" s="166"/>
      <c r="Q749" s="154"/>
      <c r="R749" s="131" t="str">
        <f>IF(H749="Standalone","Standalone",IF(IFERROR(VLOOKUP(S749,'3-Paired Controllers &amp; Devices'!$A:$C,3,FALSE),"Error")&lt;&gt;"","No","Yes"))</f>
        <v>No</v>
      </c>
      <c r="S749" s="132" t="str">
        <f t="shared" si="23"/>
        <v/>
      </c>
    </row>
    <row r="750" spans="1:19" s="155" customFormat="1" x14ac:dyDescent="0.25">
      <c r="A750" s="147" t="str">
        <f t="shared" ca="1" si="22"/>
        <v/>
      </c>
      <c r="B750" s="173"/>
      <c r="C750" s="185"/>
      <c r="D750" s="148"/>
      <c r="E750" s="149"/>
      <c r="F750" s="150"/>
      <c r="G750" s="151"/>
      <c r="H750" s="152"/>
      <c r="I750" s="173"/>
      <c r="J750" s="152"/>
      <c r="K750" s="173"/>
      <c r="L750" s="182"/>
      <c r="M750" s="153"/>
      <c r="N750" s="153"/>
      <c r="O750" s="149"/>
      <c r="P750" s="166"/>
      <c r="Q750" s="154"/>
      <c r="R750" s="131" t="str">
        <f>IF(H750="Standalone","Standalone",IF(IFERROR(VLOOKUP(S750,'3-Paired Controllers &amp; Devices'!$A:$C,3,FALSE),"Error")&lt;&gt;"","No","Yes"))</f>
        <v>No</v>
      </c>
      <c r="S750" s="132" t="str">
        <f t="shared" si="23"/>
        <v/>
      </c>
    </row>
    <row r="751" spans="1:19" s="155" customFormat="1" x14ac:dyDescent="0.25">
      <c r="A751" s="147" t="str">
        <f t="shared" ca="1" si="22"/>
        <v/>
      </c>
      <c r="B751" s="173"/>
      <c r="C751" s="185"/>
      <c r="D751" s="148"/>
      <c r="E751" s="149"/>
      <c r="F751" s="150"/>
      <c r="G751" s="151"/>
      <c r="H751" s="152"/>
      <c r="I751" s="173"/>
      <c r="J751" s="152"/>
      <c r="K751" s="173"/>
      <c r="L751" s="182"/>
      <c r="M751" s="153"/>
      <c r="N751" s="153"/>
      <c r="O751" s="149"/>
      <c r="P751" s="166"/>
      <c r="Q751" s="154"/>
      <c r="R751" s="131" t="str">
        <f>IF(H751="Standalone","Standalone",IF(IFERROR(VLOOKUP(S751,'3-Paired Controllers &amp; Devices'!$A:$C,3,FALSE),"Error")&lt;&gt;"","No","Yes"))</f>
        <v>No</v>
      </c>
      <c r="S751" s="132" t="str">
        <f t="shared" si="23"/>
        <v/>
      </c>
    </row>
    <row r="752" spans="1:19" s="155" customFormat="1" x14ac:dyDescent="0.25">
      <c r="A752" s="147" t="str">
        <f t="shared" ca="1" si="22"/>
        <v/>
      </c>
      <c r="B752" s="173"/>
      <c r="C752" s="185"/>
      <c r="D752" s="148"/>
      <c r="E752" s="149"/>
      <c r="F752" s="150"/>
      <c r="G752" s="151"/>
      <c r="H752" s="152"/>
      <c r="I752" s="173"/>
      <c r="J752" s="152"/>
      <c r="K752" s="173"/>
      <c r="L752" s="182"/>
      <c r="M752" s="153"/>
      <c r="N752" s="153"/>
      <c r="O752" s="149"/>
      <c r="P752" s="166"/>
      <c r="Q752" s="154"/>
      <c r="R752" s="131" t="str">
        <f>IF(H752="Standalone","Standalone",IF(IFERROR(VLOOKUP(S752,'3-Paired Controllers &amp; Devices'!$A:$C,3,FALSE),"Error")&lt;&gt;"","No","Yes"))</f>
        <v>No</v>
      </c>
      <c r="S752" s="132" t="str">
        <f t="shared" si="23"/>
        <v/>
      </c>
    </row>
    <row r="753" spans="1:19" s="155" customFormat="1" x14ac:dyDescent="0.25">
      <c r="A753" s="147" t="str">
        <f t="shared" ca="1" si="22"/>
        <v/>
      </c>
      <c r="B753" s="173"/>
      <c r="C753" s="185"/>
      <c r="D753" s="148"/>
      <c r="E753" s="149"/>
      <c r="F753" s="150"/>
      <c r="G753" s="151"/>
      <c r="H753" s="152"/>
      <c r="I753" s="173"/>
      <c r="J753" s="152"/>
      <c r="K753" s="173"/>
      <c r="L753" s="182"/>
      <c r="M753" s="153"/>
      <c r="N753" s="153"/>
      <c r="O753" s="149"/>
      <c r="P753" s="166"/>
      <c r="Q753" s="154"/>
      <c r="R753" s="131" t="str">
        <f>IF(H753="Standalone","Standalone",IF(IFERROR(VLOOKUP(S753,'3-Paired Controllers &amp; Devices'!$A:$C,3,FALSE),"Error")&lt;&gt;"","No","Yes"))</f>
        <v>No</v>
      </c>
      <c r="S753" s="132" t="str">
        <f t="shared" si="23"/>
        <v/>
      </c>
    </row>
    <row r="754" spans="1:19" s="155" customFormat="1" x14ac:dyDescent="0.25">
      <c r="A754" s="147" t="str">
        <f t="shared" ca="1" si="22"/>
        <v/>
      </c>
      <c r="B754" s="173"/>
      <c r="C754" s="185"/>
      <c r="D754" s="148"/>
      <c r="E754" s="149"/>
      <c r="F754" s="150"/>
      <c r="G754" s="151"/>
      <c r="H754" s="152"/>
      <c r="I754" s="173"/>
      <c r="J754" s="152"/>
      <c r="K754" s="173"/>
      <c r="L754" s="182"/>
      <c r="M754" s="153"/>
      <c r="N754" s="153"/>
      <c r="O754" s="149"/>
      <c r="P754" s="166"/>
      <c r="Q754" s="154"/>
      <c r="R754" s="131" t="str">
        <f>IF(H754="Standalone","Standalone",IF(IFERROR(VLOOKUP(S754,'3-Paired Controllers &amp; Devices'!$A:$C,3,FALSE),"Error")&lt;&gt;"","No","Yes"))</f>
        <v>No</v>
      </c>
      <c r="S754" s="132" t="str">
        <f t="shared" si="23"/>
        <v/>
      </c>
    </row>
    <row r="755" spans="1:19" s="155" customFormat="1" x14ac:dyDescent="0.25">
      <c r="A755" s="147" t="str">
        <f t="shared" ca="1" si="22"/>
        <v/>
      </c>
      <c r="B755" s="173"/>
      <c r="C755" s="185"/>
      <c r="D755" s="148"/>
      <c r="E755" s="149"/>
      <c r="F755" s="150"/>
      <c r="G755" s="151"/>
      <c r="H755" s="152"/>
      <c r="I755" s="173"/>
      <c r="J755" s="152"/>
      <c r="K755" s="173"/>
      <c r="L755" s="182"/>
      <c r="M755" s="153"/>
      <c r="N755" s="153"/>
      <c r="O755" s="149"/>
      <c r="P755" s="166"/>
      <c r="Q755" s="154"/>
      <c r="R755" s="131" t="str">
        <f>IF(H755="Standalone","Standalone",IF(IFERROR(VLOOKUP(S755,'3-Paired Controllers &amp; Devices'!$A:$C,3,FALSE),"Error")&lt;&gt;"","No","Yes"))</f>
        <v>No</v>
      </c>
      <c r="S755" s="132" t="str">
        <f t="shared" si="23"/>
        <v/>
      </c>
    </row>
    <row r="756" spans="1:19" s="155" customFormat="1" x14ac:dyDescent="0.25">
      <c r="A756" s="147" t="str">
        <f t="shared" ca="1" si="22"/>
        <v/>
      </c>
      <c r="B756" s="173"/>
      <c r="C756" s="185"/>
      <c r="D756" s="148"/>
      <c r="E756" s="149"/>
      <c r="F756" s="150"/>
      <c r="G756" s="151"/>
      <c r="H756" s="152"/>
      <c r="I756" s="173"/>
      <c r="J756" s="152"/>
      <c r="K756" s="173"/>
      <c r="L756" s="182"/>
      <c r="M756" s="153"/>
      <c r="N756" s="153"/>
      <c r="O756" s="149"/>
      <c r="P756" s="166"/>
      <c r="Q756" s="154"/>
      <c r="R756" s="131" t="str">
        <f>IF(H756="Standalone","Standalone",IF(IFERROR(VLOOKUP(S756,'3-Paired Controllers &amp; Devices'!$A:$C,3,FALSE),"Error")&lt;&gt;"","No","Yes"))</f>
        <v>No</v>
      </c>
      <c r="S756" s="132" t="str">
        <f t="shared" si="23"/>
        <v/>
      </c>
    </row>
    <row r="757" spans="1:19" s="155" customFormat="1" x14ac:dyDescent="0.25">
      <c r="A757" s="147" t="str">
        <f t="shared" ca="1" si="22"/>
        <v/>
      </c>
      <c r="B757" s="173"/>
      <c r="C757" s="185"/>
      <c r="D757" s="148"/>
      <c r="E757" s="149"/>
      <c r="F757" s="150"/>
      <c r="G757" s="151"/>
      <c r="H757" s="152"/>
      <c r="I757" s="173"/>
      <c r="J757" s="152"/>
      <c r="K757" s="173"/>
      <c r="L757" s="182"/>
      <c r="M757" s="153"/>
      <c r="N757" s="153"/>
      <c r="O757" s="149"/>
      <c r="P757" s="166"/>
      <c r="Q757" s="154"/>
      <c r="R757" s="131" t="str">
        <f>IF(H757="Standalone","Standalone",IF(IFERROR(VLOOKUP(S757,'3-Paired Controllers &amp; Devices'!$A:$C,3,FALSE),"Error")&lt;&gt;"","No","Yes"))</f>
        <v>No</v>
      </c>
      <c r="S757" s="132" t="str">
        <f t="shared" si="23"/>
        <v/>
      </c>
    </row>
    <row r="758" spans="1:19" s="155" customFormat="1" x14ac:dyDescent="0.25">
      <c r="A758" s="147" t="str">
        <f t="shared" ca="1" si="22"/>
        <v/>
      </c>
      <c r="B758" s="173"/>
      <c r="C758" s="185"/>
      <c r="D758" s="148"/>
      <c r="E758" s="149"/>
      <c r="F758" s="150"/>
      <c r="G758" s="151"/>
      <c r="H758" s="152"/>
      <c r="I758" s="173"/>
      <c r="J758" s="152"/>
      <c r="K758" s="173"/>
      <c r="L758" s="182"/>
      <c r="M758" s="153"/>
      <c r="N758" s="153"/>
      <c r="O758" s="149"/>
      <c r="P758" s="166"/>
      <c r="Q758" s="154"/>
      <c r="R758" s="131" t="str">
        <f>IF(H758="Standalone","Standalone",IF(IFERROR(VLOOKUP(S758,'3-Paired Controllers &amp; Devices'!$A:$C,3,FALSE),"Error")&lt;&gt;"","No","Yes"))</f>
        <v>No</v>
      </c>
      <c r="S758" s="132" t="str">
        <f t="shared" si="23"/>
        <v/>
      </c>
    </row>
    <row r="759" spans="1:19" s="155" customFormat="1" x14ac:dyDescent="0.25">
      <c r="A759" s="147" t="str">
        <f t="shared" ca="1" si="22"/>
        <v/>
      </c>
      <c r="B759" s="173"/>
      <c r="C759" s="185"/>
      <c r="D759" s="148"/>
      <c r="E759" s="149"/>
      <c r="F759" s="150"/>
      <c r="G759" s="151"/>
      <c r="H759" s="152"/>
      <c r="I759" s="173"/>
      <c r="J759" s="152"/>
      <c r="K759" s="173"/>
      <c r="L759" s="182"/>
      <c r="M759" s="153"/>
      <c r="N759" s="153"/>
      <c r="O759" s="149"/>
      <c r="P759" s="166"/>
      <c r="Q759" s="154"/>
      <c r="R759" s="131" t="str">
        <f>IF(H759="Standalone","Standalone",IF(IFERROR(VLOOKUP(S759,'3-Paired Controllers &amp; Devices'!$A:$C,3,FALSE),"Error")&lt;&gt;"","No","Yes"))</f>
        <v>No</v>
      </c>
      <c r="S759" s="132" t="str">
        <f t="shared" si="23"/>
        <v/>
      </c>
    </row>
    <row r="760" spans="1:19" s="155" customFormat="1" x14ac:dyDescent="0.25">
      <c r="A760" s="147" t="str">
        <f t="shared" ca="1" si="22"/>
        <v/>
      </c>
      <c r="B760" s="173"/>
      <c r="C760" s="185"/>
      <c r="D760" s="148"/>
      <c r="E760" s="149"/>
      <c r="F760" s="150"/>
      <c r="G760" s="151"/>
      <c r="H760" s="152"/>
      <c r="I760" s="173"/>
      <c r="J760" s="152"/>
      <c r="K760" s="173"/>
      <c r="L760" s="182"/>
      <c r="M760" s="153"/>
      <c r="N760" s="153"/>
      <c r="O760" s="149"/>
      <c r="P760" s="166"/>
      <c r="Q760" s="154"/>
      <c r="R760" s="131" t="str">
        <f>IF(H760="Standalone","Standalone",IF(IFERROR(VLOOKUP(S760,'3-Paired Controllers &amp; Devices'!$A:$C,3,FALSE),"Error")&lt;&gt;"","No","Yes"))</f>
        <v>No</v>
      </c>
      <c r="S760" s="132" t="str">
        <f t="shared" si="23"/>
        <v/>
      </c>
    </row>
    <row r="761" spans="1:19" s="155" customFormat="1" x14ac:dyDescent="0.25">
      <c r="A761" s="147" t="str">
        <f t="shared" ca="1" si="22"/>
        <v/>
      </c>
      <c r="B761" s="173"/>
      <c r="C761" s="185"/>
      <c r="D761" s="148"/>
      <c r="E761" s="149"/>
      <c r="F761" s="150"/>
      <c r="G761" s="151"/>
      <c r="H761" s="152"/>
      <c r="I761" s="173"/>
      <c r="J761" s="152"/>
      <c r="K761" s="173"/>
      <c r="L761" s="182"/>
      <c r="M761" s="153"/>
      <c r="N761" s="153"/>
      <c r="O761" s="149"/>
      <c r="P761" s="166"/>
      <c r="Q761" s="154"/>
      <c r="R761" s="131" t="str">
        <f>IF(H761="Standalone","Standalone",IF(IFERROR(VLOOKUP(S761,'3-Paired Controllers &amp; Devices'!$A:$C,3,FALSE),"Error")&lt;&gt;"","No","Yes"))</f>
        <v>No</v>
      </c>
      <c r="S761" s="132" t="str">
        <f t="shared" si="23"/>
        <v/>
      </c>
    </row>
    <row r="762" spans="1:19" s="155" customFormat="1" x14ac:dyDescent="0.25">
      <c r="A762" s="147" t="str">
        <f t="shared" ca="1" si="22"/>
        <v/>
      </c>
      <c r="B762" s="173"/>
      <c r="C762" s="185"/>
      <c r="D762" s="148"/>
      <c r="E762" s="149"/>
      <c r="F762" s="150"/>
      <c r="G762" s="151"/>
      <c r="H762" s="152"/>
      <c r="I762" s="173"/>
      <c r="J762" s="152"/>
      <c r="K762" s="173"/>
      <c r="L762" s="182"/>
      <c r="M762" s="153"/>
      <c r="N762" s="153"/>
      <c r="O762" s="149"/>
      <c r="P762" s="166"/>
      <c r="Q762" s="154"/>
      <c r="R762" s="131" t="str">
        <f>IF(H762="Standalone","Standalone",IF(IFERROR(VLOOKUP(S762,'3-Paired Controllers &amp; Devices'!$A:$C,3,FALSE),"Error")&lt;&gt;"","No","Yes"))</f>
        <v>No</v>
      </c>
      <c r="S762" s="132" t="str">
        <f t="shared" si="23"/>
        <v/>
      </c>
    </row>
    <row r="763" spans="1:19" s="155" customFormat="1" x14ac:dyDescent="0.25">
      <c r="A763" s="147" t="str">
        <f t="shared" ca="1" si="22"/>
        <v/>
      </c>
      <c r="B763" s="173"/>
      <c r="C763" s="185"/>
      <c r="D763" s="148"/>
      <c r="E763" s="149"/>
      <c r="F763" s="150"/>
      <c r="G763" s="151"/>
      <c r="H763" s="152"/>
      <c r="I763" s="173"/>
      <c r="J763" s="152"/>
      <c r="K763" s="173"/>
      <c r="L763" s="182"/>
      <c r="M763" s="153"/>
      <c r="N763" s="153"/>
      <c r="O763" s="149"/>
      <c r="P763" s="166"/>
      <c r="Q763" s="154"/>
      <c r="R763" s="131" t="str">
        <f>IF(H763="Standalone","Standalone",IF(IFERROR(VLOOKUP(S763,'3-Paired Controllers &amp; Devices'!$A:$C,3,FALSE),"Error")&lt;&gt;"","No","Yes"))</f>
        <v>No</v>
      </c>
      <c r="S763" s="132" t="str">
        <f t="shared" si="23"/>
        <v/>
      </c>
    </row>
    <row r="764" spans="1:19" s="155" customFormat="1" x14ac:dyDescent="0.25">
      <c r="A764" s="147" t="str">
        <f t="shared" ca="1" si="22"/>
        <v/>
      </c>
      <c r="B764" s="173"/>
      <c r="C764" s="185"/>
      <c r="D764" s="148"/>
      <c r="E764" s="149"/>
      <c r="F764" s="150"/>
      <c r="G764" s="151"/>
      <c r="H764" s="152"/>
      <c r="I764" s="173"/>
      <c r="J764" s="152"/>
      <c r="K764" s="173"/>
      <c r="L764" s="182"/>
      <c r="M764" s="153"/>
      <c r="N764" s="153"/>
      <c r="O764" s="149"/>
      <c r="P764" s="166"/>
      <c r="Q764" s="154"/>
      <c r="R764" s="131" t="str">
        <f>IF(H764="Standalone","Standalone",IF(IFERROR(VLOOKUP(S764,'3-Paired Controllers &amp; Devices'!$A:$C,3,FALSE),"Error")&lt;&gt;"","No","Yes"))</f>
        <v>No</v>
      </c>
      <c r="S764" s="132" t="str">
        <f t="shared" si="23"/>
        <v/>
      </c>
    </row>
    <row r="765" spans="1:19" s="155" customFormat="1" x14ac:dyDescent="0.25">
      <c r="A765" s="147" t="str">
        <f t="shared" ca="1" si="22"/>
        <v/>
      </c>
      <c r="B765" s="173"/>
      <c r="C765" s="185"/>
      <c r="D765" s="148"/>
      <c r="E765" s="149"/>
      <c r="F765" s="150"/>
      <c r="G765" s="151"/>
      <c r="H765" s="152"/>
      <c r="I765" s="173"/>
      <c r="J765" s="152"/>
      <c r="K765" s="173"/>
      <c r="L765" s="182"/>
      <c r="M765" s="153"/>
      <c r="N765" s="153"/>
      <c r="O765" s="149"/>
      <c r="P765" s="166"/>
      <c r="Q765" s="154"/>
      <c r="R765" s="131" t="str">
        <f>IF(H765="Standalone","Standalone",IF(IFERROR(VLOOKUP(S765,'3-Paired Controllers &amp; Devices'!$A:$C,3,FALSE),"Error")&lt;&gt;"","No","Yes"))</f>
        <v>No</v>
      </c>
      <c r="S765" s="132" t="str">
        <f t="shared" si="23"/>
        <v/>
      </c>
    </row>
    <row r="766" spans="1:19" s="155" customFormat="1" x14ac:dyDescent="0.25">
      <c r="A766" s="147" t="str">
        <f t="shared" ca="1" si="22"/>
        <v/>
      </c>
      <c r="B766" s="173"/>
      <c r="C766" s="185"/>
      <c r="D766" s="148"/>
      <c r="E766" s="149"/>
      <c r="F766" s="150"/>
      <c r="G766" s="151"/>
      <c r="H766" s="152"/>
      <c r="I766" s="173"/>
      <c r="J766" s="152"/>
      <c r="K766" s="173"/>
      <c r="L766" s="182"/>
      <c r="M766" s="153"/>
      <c r="N766" s="153"/>
      <c r="O766" s="149"/>
      <c r="P766" s="166"/>
      <c r="Q766" s="154"/>
      <c r="R766" s="131" t="str">
        <f>IF(H766="Standalone","Standalone",IF(IFERROR(VLOOKUP(S766,'3-Paired Controllers &amp; Devices'!$A:$C,3,FALSE),"Error")&lt;&gt;"","No","Yes"))</f>
        <v>No</v>
      </c>
      <c r="S766" s="132" t="str">
        <f t="shared" si="23"/>
        <v/>
      </c>
    </row>
    <row r="767" spans="1:19" s="155" customFormat="1" x14ac:dyDescent="0.25">
      <c r="A767" s="147" t="str">
        <f t="shared" ca="1" si="22"/>
        <v/>
      </c>
      <c r="B767" s="173"/>
      <c r="C767" s="185"/>
      <c r="D767" s="148"/>
      <c r="E767" s="149"/>
      <c r="F767" s="150"/>
      <c r="G767" s="151"/>
      <c r="H767" s="152"/>
      <c r="I767" s="173"/>
      <c r="J767" s="152"/>
      <c r="K767" s="173"/>
      <c r="L767" s="182"/>
      <c r="M767" s="153"/>
      <c r="N767" s="153"/>
      <c r="O767" s="149"/>
      <c r="P767" s="166"/>
      <c r="Q767" s="154"/>
      <c r="R767" s="131" t="str">
        <f>IF(H767="Standalone","Standalone",IF(IFERROR(VLOOKUP(S767,'3-Paired Controllers &amp; Devices'!$A:$C,3,FALSE),"Error")&lt;&gt;"","No","Yes"))</f>
        <v>No</v>
      </c>
      <c r="S767" s="132" t="str">
        <f t="shared" si="23"/>
        <v/>
      </c>
    </row>
    <row r="768" spans="1:19" s="155" customFormat="1" x14ac:dyDescent="0.25">
      <c r="A768" s="147" t="str">
        <f t="shared" ca="1" si="22"/>
        <v/>
      </c>
      <c r="B768" s="173"/>
      <c r="C768" s="185"/>
      <c r="D768" s="148"/>
      <c r="E768" s="149"/>
      <c r="F768" s="150"/>
      <c r="G768" s="151"/>
      <c r="H768" s="152"/>
      <c r="I768" s="173"/>
      <c r="J768" s="152"/>
      <c r="K768" s="173"/>
      <c r="L768" s="182"/>
      <c r="M768" s="153"/>
      <c r="N768" s="153"/>
      <c r="O768" s="149"/>
      <c r="P768" s="166"/>
      <c r="Q768" s="154"/>
      <c r="R768" s="131" t="str">
        <f>IF(H768="Standalone","Standalone",IF(IFERROR(VLOOKUP(S768,'3-Paired Controllers &amp; Devices'!$A:$C,3,FALSE),"Error")&lt;&gt;"","No","Yes"))</f>
        <v>No</v>
      </c>
      <c r="S768" s="132" t="str">
        <f t="shared" si="23"/>
        <v/>
      </c>
    </row>
    <row r="769" spans="1:19" s="155" customFormat="1" x14ac:dyDescent="0.25">
      <c r="A769" s="147" t="str">
        <f t="shared" ca="1" si="22"/>
        <v/>
      </c>
      <c r="B769" s="173"/>
      <c r="C769" s="185"/>
      <c r="D769" s="148"/>
      <c r="E769" s="149"/>
      <c r="F769" s="150"/>
      <c r="G769" s="151"/>
      <c r="H769" s="152"/>
      <c r="I769" s="173"/>
      <c r="J769" s="152"/>
      <c r="K769" s="173"/>
      <c r="L769" s="182"/>
      <c r="M769" s="153"/>
      <c r="N769" s="153"/>
      <c r="O769" s="149"/>
      <c r="P769" s="166"/>
      <c r="Q769" s="154"/>
      <c r="R769" s="131" t="str">
        <f>IF(H769="Standalone","Standalone",IF(IFERROR(VLOOKUP(S769,'3-Paired Controllers &amp; Devices'!$A:$C,3,FALSE),"Error")&lt;&gt;"","No","Yes"))</f>
        <v>No</v>
      </c>
      <c r="S769" s="132" t="str">
        <f t="shared" si="23"/>
        <v/>
      </c>
    </row>
    <row r="770" spans="1:19" s="155" customFormat="1" x14ac:dyDescent="0.25">
      <c r="A770" s="147" t="str">
        <f t="shared" ca="1" si="22"/>
        <v/>
      </c>
      <c r="B770" s="173"/>
      <c r="C770" s="185"/>
      <c r="D770" s="148"/>
      <c r="E770" s="149"/>
      <c r="F770" s="150"/>
      <c r="G770" s="151"/>
      <c r="H770" s="152"/>
      <c r="I770" s="173"/>
      <c r="J770" s="152"/>
      <c r="K770" s="173"/>
      <c r="L770" s="182"/>
      <c r="M770" s="153"/>
      <c r="N770" s="153"/>
      <c r="O770" s="149"/>
      <c r="P770" s="166"/>
      <c r="Q770" s="154"/>
      <c r="R770" s="131" t="str">
        <f>IF(H770="Standalone","Standalone",IF(IFERROR(VLOOKUP(S770,'3-Paired Controllers &amp; Devices'!$A:$C,3,FALSE),"Error")&lt;&gt;"","No","Yes"))</f>
        <v>No</v>
      </c>
      <c r="S770" s="132" t="str">
        <f t="shared" si="23"/>
        <v/>
      </c>
    </row>
    <row r="771" spans="1:19" s="155" customFormat="1" x14ac:dyDescent="0.25">
      <c r="A771" s="147" t="str">
        <f t="shared" ca="1" si="22"/>
        <v/>
      </c>
      <c r="B771" s="173"/>
      <c r="C771" s="185"/>
      <c r="D771" s="148"/>
      <c r="E771" s="149"/>
      <c r="F771" s="150"/>
      <c r="G771" s="151"/>
      <c r="H771" s="152"/>
      <c r="I771" s="173"/>
      <c r="J771" s="152"/>
      <c r="K771" s="173"/>
      <c r="L771" s="182"/>
      <c r="M771" s="153"/>
      <c r="N771" s="153"/>
      <c r="O771" s="149"/>
      <c r="P771" s="166"/>
      <c r="Q771" s="154"/>
      <c r="R771" s="131" t="str">
        <f>IF(H771="Standalone","Standalone",IF(IFERROR(VLOOKUP(S771,'3-Paired Controllers &amp; Devices'!$A:$C,3,FALSE),"Error")&lt;&gt;"","No","Yes"))</f>
        <v>No</v>
      </c>
      <c r="S771" s="132" t="str">
        <f t="shared" si="23"/>
        <v/>
      </c>
    </row>
    <row r="772" spans="1:19" s="155" customFormat="1" x14ac:dyDescent="0.25">
      <c r="A772" s="147" t="str">
        <f t="shared" ca="1" si="22"/>
        <v/>
      </c>
      <c r="B772" s="173"/>
      <c r="C772" s="185"/>
      <c r="D772" s="148"/>
      <c r="E772" s="149"/>
      <c r="F772" s="150"/>
      <c r="G772" s="151"/>
      <c r="H772" s="152"/>
      <c r="I772" s="173"/>
      <c r="J772" s="152"/>
      <c r="K772" s="173"/>
      <c r="L772" s="182"/>
      <c r="M772" s="153"/>
      <c r="N772" s="153"/>
      <c r="O772" s="149"/>
      <c r="P772" s="166"/>
      <c r="Q772" s="154"/>
      <c r="R772" s="131" t="str">
        <f>IF(H772="Standalone","Standalone",IF(IFERROR(VLOOKUP(S772,'3-Paired Controllers &amp; Devices'!$A:$C,3,FALSE),"Error")&lt;&gt;"","No","Yes"))</f>
        <v>No</v>
      </c>
      <c r="S772" s="132" t="str">
        <f t="shared" si="23"/>
        <v/>
      </c>
    </row>
    <row r="773" spans="1:19" s="155" customFormat="1" x14ac:dyDescent="0.25">
      <c r="A773" s="147" t="str">
        <f t="shared" ca="1" si="22"/>
        <v/>
      </c>
      <c r="B773" s="173"/>
      <c r="C773" s="185"/>
      <c r="D773" s="148"/>
      <c r="E773" s="149"/>
      <c r="F773" s="150"/>
      <c r="G773" s="151"/>
      <c r="H773" s="152"/>
      <c r="I773" s="173"/>
      <c r="J773" s="152"/>
      <c r="K773" s="173"/>
      <c r="L773" s="182"/>
      <c r="M773" s="153"/>
      <c r="N773" s="153"/>
      <c r="O773" s="149"/>
      <c r="P773" s="166"/>
      <c r="Q773" s="154"/>
      <c r="R773" s="131" t="str">
        <f>IF(H773="Standalone","Standalone",IF(IFERROR(VLOOKUP(S773,'3-Paired Controllers &amp; Devices'!$A:$C,3,FALSE),"Error")&lt;&gt;"","No","Yes"))</f>
        <v>No</v>
      </c>
      <c r="S773" s="132" t="str">
        <f t="shared" si="23"/>
        <v/>
      </c>
    </row>
    <row r="774" spans="1:19" s="155" customFormat="1" x14ac:dyDescent="0.25">
      <c r="A774" s="147" t="str">
        <f t="shared" ca="1" si="22"/>
        <v/>
      </c>
      <c r="B774" s="173"/>
      <c r="C774" s="185"/>
      <c r="D774" s="148"/>
      <c r="E774" s="149"/>
      <c r="F774" s="150"/>
      <c r="G774" s="151"/>
      <c r="H774" s="152"/>
      <c r="I774" s="173"/>
      <c r="J774" s="152"/>
      <c r="K774" s="173"/>
      <c r="L774" s="182"/>
      <c r="M774" s="153"/>
      <c r="N774" s="153"/>
      <c r="O774" s="149"/>
      <c r="P774" s="166"/>
      <c r="Q774" s="154"/>
      <c r="R774" s="131" t="str">
        <f>IF(H774="Standalone","Standalone",IF(IFERROR(VLOOKUP(S774,'3-Paired Controllers &amp; Devices'!$A:$C,3,FALSE),"Error")&lt;&gt;"","No","Yes"))</f>
        <v>No</v>
      </c>
      <c r="S774" s="132" t="str">
        <f t="shared" si="23"/>
        <v/>
      </c>
    </row>
    <row r="775" spans="1:19" s="155" customFormat="1" x14ac:dyDescent="0.25">
      <c r="A775" s="147" t="str">
        <f t="shared" ca="1" si="22"/>
        <v/>
      </c>
      <c r="B775" s="173"/>
      <c r="C775" s="185"/>
      <c r="D775" s="148"/>
      <c r="E775" s="149"/>
      <c r="F775" s="150"/>
      <c r="G775" s="151"/>
      <c r="H775" s="152"/>
      <c r="I775" s="173"/>
      <c r="J775" s="152"/>
      <c r="K775" s="173"/>
      <c r="L775" s="182"/>
      <c r="M775" s="153"/>
      <c r="N775" s="153"/>
      <c r="O775" s="149"/>
      <c r="P775" s="166"/>
      <c r="Q775" s="154"/>
      <c r="R775" s="131" t="str">
        <f>IF(H775="Standalone","Standalone",IF(IFERROR(VLOOKUP(S775,'3-Paired Controllers &amp; Devices'!$A:$C,3,FALSE),"Error")&lt;&gt;"","No","Yes"))</f>
        <v>No</v>
      </c>
      <c r="S775" s="132" t="str">
        <f t="shared" si="23"/>
        <v/>
      </c>
    </row>
    <row r="776" spans="1:19" s="155" customFormat="1" x14ac:dyDescent="0.25">
      <c r="A776" s="147" t="str">
        <f t="shared" ca="1" si="22"/>
        <v/>
      </c>
      <c r="B776" s="173"/>
      <c r="C776" s="185"/>
      <c r="D776" s="148"/>
      <c r="E776" s="149"/>
      <c r="F776" s="150"/>
      <c r="G776" s="151"/>
      <c r="H776" s="152"/>
      <c r="I776" s="173"/>
      <c r="J776" s="152"/>
      <c r="K776" s="173"/>
      <c r="L776" s="182"/>
      <c r="M776" s="153"/>
      <c r="N776" s="153"/>
      <c r="O776" s="149"/>
      <c r="P776" s="166"/>
      <c r="Q776" s="154"/>
      <c r="R776" s="131" t="str">
        <f>IF(H776="Standalone","Standalone",IF(IFERROR(VLOOKUP(S776,'3-Paired Controllers &amp; Devices'!$A:$C,3,FALSE),"Error")&lt;&gt;"","No","Yes"))</f>
        <v>No</v>
      </c>
      <c r="S776" s="132" t="str">
        <f t="shared" si="23"/>
        <v/>
      </c>
    </row>
    <row r="777" spans="1:19" s="155" customFormat="1" x14ac:dyDescent="0.25">
      <c r="A777" s="147" t="str">
        <f t="shared" ref="A777:A840" ca="1" si="24">IF(COUNTA(B777:Q777)=0,"",IF(TRIM(B777)="","Missing " &amp; B$8 &amp; " (col. B)",IF(LEN(TRIM(C777))&lt;&gt;18,"Invalid " &amp; C$8 &amp; " (col. C)",IF(AND(LEN(E777)=18,D777=""),"Missing " &amp; D$8 &amp; " (col. D)",IF(AND(OR(TRIM(D777)&lt;&gt;"",TRIM(E777)&lt;&gt;""),LEN(TRIM(E777))&lt;&gt;18),"Invalid " &amp; E$8 &amp; " (col. E)",IF(TRIM(F777)="","Missing " &amp; F$8 &amp; " (col. F)",IF(OR(G777&lt;DATEVALUE("1/1/2006"),G777&gt;TODAY()+60),"Invalid " &amp; G$8 &amp; " (col. G)",IF(LEFT(CELL("format",G777),1)&lt;&gt;"D",G$8&amp;" not in date format",IF(ISNA(VLOOKUP(H777,Lookup_Product_Type,1,FALSE)),"Invalid" &amp; H$8 &amp; " (col. H)",IF(TRIM(I777)="","Missing " &amp; I$8 &amp; " (col. I)",IF(ISNA(VLOOKUP(J777,Lookup_Yes_No,1,FALSE)),"Invalid value for " &amp; J$8 &amp; " (col. J)",IF(TRIM(L777)="","Missing " &amp; L$8 &amp; " (col. L)",IF(M777&lt;=0,"Invalid " &amp; M$8 &amp; " (col. M)",IF(OR(AND(H777="Standalone",N777&lt;=0),AND(H777&lt;&gt;"Standalone",N777&lt;&gt;"")),"Invalid " &amp; N$8 &amp;" (col. N)",IF(ISNA(VLOOKUP(O777,Lookup_Connection_Type,1,FALSE)),"Invalid value for " &amp; O$8 &amp; " (col. O)",IF(MOD(LEN(SUBSTITUTE(SUBSTITUTE(SUBSTITUTE(SUBSTITUTE(P777,",","")," ",""),";",""),CHAR(10),"")),12)&lt;&gt;0,"Invalid " &amp; P$8 &amp; " (col. P)",IF(AND(H777&lt;&gt;"Standalone",R777&lt;&gt;"Yes"),"Missing Base Controller  (see tabs 2 &amp; 3)","Complete")))))))))))))))))</f>
        <v/>
      </c>
      <c r="B777" s="173"/>
      <c r="C777" s="185"/>
      <c r="D777" s="148"/>
      <c r="E777" s="149"/>
      <c r="F777" s="150"/>
      <c r="G777" s="151"/>
      <c r="H777" s="152"/>
      <c r="I777" s="173"/>
      <c r="J777" s="152"/>
      <c r="K777" s="173"/>
      <c r="L777" s="182"/>
      <c r="M777" s="153"/>
      <c r="N777" s="153"/>
      <c r="O777" s="149"/>
      <c r="P777" s="166"/>
      <c r="Q777" s="154"/>
      <c r="R777" s="131" t="str">
        <f>IF(H777="Standalone","Standalone",IF(IFERROR(VLOOKUP(S777,'3-Paired Controllers &amp; Devices'!$A:$C,3,FALSE),"Error")&lt;&gt;"","No","Yes"))</f>
        <v>No</v>
      </c>
      <c r="S777" s="132" t="str">
        <f t="shared" si="23"/>
        <v/>
      </c>
    </row>
    <row r="778" spans="1:19" s="155" customFormat="1" x14ac:dyDescent="0.25">
      <c r="A778" s="147" t="str">
        <f t="shared" ca="1" si="24"/>
        <v/>
      </c>
      <c r="B778" s="173"/>
      <c r="C778" s="185"/>
      <c r="D778" s="148"/>
      <c r="E778" s="149"/>
      <c r="F778" s="150"/>
      <c r="G778" s="151"/>
      <c r="H778" s="152"/>
      <c r="I778" s="173"/>
      <c r="J778" s="152"/>
      <c r="K778" s="173"/>
      <c r="L778" s="182"/>
      <c r="M778" s="153"/>
      <c r="N778" s="153"/>
      <c r="O778" s="149"/>
      <c r="P778" s="166"/>
      <c r="Q778" s="154"/>
      <c r="R778" s="131" t="str">
        <f>IF(H778="Standalone","Standalone",IF(IFERROR(VLOOKUP(S778,'3-Paired Controllers &amp; Devices'!$A:$C,3,FALSE),"Error")&lt;&gt;"","No","Yes"))</f>
        <v>No</v>
      </c>
      <c r="S778" s="132" t="str">
        <f t="shared" ref="S778:S841" si="25">IF(H778="Standalone","N/A",I778&amp;IF(LEN(K778)&gt;0,", "&amp;K778,"")&amp;IF(LEN(L778)&gt;0,", "&amp;L778,""))</f>
        <v/>
      </c>
    </row>
    <row r="779" spans="1:19" s="155" customFormat="1" x14ac:dyDescent="0.25">
      <c r="A779" s="147" t="str">
        <f t="shared" ca="1" si="24"/>
        <v/>
      </c>
      <c r="B779" s="173"/>
      <c r="C779" s="185"/>
      <c r="D779" s="148"/>
      <c r="E779" s="149"/>
      <c r="F779" s="150"/>
      <c r="G779" s="151"/>
      <c r="H779" s="152"/>
      <c r="I779" s="173"/>
      <c r="J779" s="152"/>
      <c r="K779" s="173"/>
      <c r="L779" s="182"/>
      <c r="M779" s="153"/>
      <c r="N779" s="153"/>
      <c r="O779" s="149"/>
      <c r="P779" s="166"/>
      <c r="Q779" s="154"/>
      <c r="R779" s="131" t="str">
        <f>IF(H779="Standalone","Standalone",IF(IFERROR(VLOOKUP(S779,'3-Paired Controllers &amp; Devices'!$A:$C,3,FALSE),"Error")&lt;&gt;"","No","Yes"))</f>
        <v>No</v>
      </c>
      <c r="S779" s="132" t="str">
        <f t="shared" si="25"/>
        <v/>
      </c>
    </row>
    <row r="780" spans="1:19" s="155" customFormat="1" x14ac:dyDescent="0.25">
      <c r="A780" s="147" t="str">
        <f t="shared" ca="1" si="24"/>
        <v/>
      </c>
      <c r="B780" s="173"/>
      <c r="C780" s="185"/>
      <c r="D780" s="148"/>
      <c r="E780" s="149"/>
      <c r="F780" s="150"/>
      <c r="G780" s="151"/>
      <c r="H780" s="152"/>
      <c r="I780" s="173"/>
      <c r="J780" s="152"/>
      <c r="K780" s="173"/>
      <c r="L780" s="182"/>
      <c r="M780" s="153"/>
      <c r="N780" s="153"/>
      <c r="O780" s="149"/>
      <c r="P780" s="166"/>
      <c r="Q780" s="154"/>
      <c r="R780" s="131" t="str">
        <f>IF(H780="Standalone","Standalone",IF(IFERROR(VLOOKUP(S780,'3-Paired Controllers &amp; Devices'!$A:$C,3,FALSE),"Error")&lt;&gt;"","No","Yes"))</f>
        <v>No</v>
      </c>
      <c r="S780" s="132" t="str">
        <f t="shared" si="25"/>
        <v/>
      </c>
    </row>
    <row r="781" spans="1:19" s="155" customFormat="1" x14ac:dyDescent="0.25">
      <c r="A781" s="147" t="str">
        <f t="shared" ca="1" si="24"/>
        <v/>
      </c>
      <c r="B781" s="173"/>
      <c r="C781" s="185"/>
      <c r="D781" s="148"/>
      <c r="E781" s="149"/>
      <c r="F781" s="150"/>
      <c r="G781" s="151"/>
      <c r="H781" s="152"/>
      <c r="I781" s="173"/>
      <c r="J781" s="152"/>
      <c r="K781" s="173"/>
      <c r="L781" s="182"/>
      <c r="M781" s="153"/>
      <c r="N781" s="153"/>
      <c r="O781" s="149"/>
      <c r="P781" s="166"/>
      <c r="Q781" s="154"/>
      <c r="R781" s="131" t="str">
        <f>IF(H781="Standalone","Standalone",IF(IFERROR(VLOOKUP(S781,'3-Paired Controllers &amp; Devices'!$A:$C,3,FALSE),"Error")&lt;&gt;"","No","Yes"))</f>
        <v>No</v>
      </c>
      <c r="S781" s="132" t="str">
        <f t="shared" si="25"/>
        <v/>
      </c>
    </row>
    <row r="782" spans="1:19" s="155" customFormat="1" x14ac:dyDescent="0.25">
      <c r="A782" s="147" t="str">
        <f t="shared" ca="1" si="24"/>
        <v/>
      </c>
      <c r="B782" s="173"/>
      <c r="C782" s="185"/>
      <c r="D782" s="148"/>
      <c r="E782" s="149"/>
      <c r="F782" s="150"/>
      <c r="G782" s="151"/>
      <c r="H782" s="152"/>
      <c r="I782" s="173"/>
      <c r="J782" s="152"/>
      <c r="K782" s="173"/>
      <c r="L782" s="182"/>
      <c r="M782" s="153"/>
      <c r="N782" s="153"/>
      <c r="O782" s="149"/>
      <c r="P782" s="166"/>
      <c r="Q782" s="154"/>
      <c r="R782" s="131" t="str">
        <f>IF(H782="Standalone","Standalone",IF(IFERROR(VLOOKUP(S782,'3-Paired Controllers &amp; Devices'!$A:$C,3,FALSE),"Error")&lt;&gt;"","No","Yes"))</f>
        <v>No</v>
      </c>
      <c r="S782" s="132" t="str">
        <f t="shared" si="25"/>
        <v/>
      </c>
    </row>
    <row r="783" spans="1:19" s="155" customFormat="1" x14ac:dyDescent="0.25">
      <c r="A783" s="147" t="str">
        <f t="shared" ca="1" si="24"/>
        <v/>
      </c>
      <c r="B783" s="173"/>
      <c r="C783" s="185"/>
      <c r="D783" s="148"/>
      <c r="E783" s="149"/>
      <c r="F783" s="150"/>
      <c r="G783" s="151"/>
      <c r="H783" s="152"/>
      <c r="I783" s="173"/>
      <c r="J783" s="152"/>
      <c r="K783" s="173"/>
      <c r="L783" s="182"/>
      <c r="M783" s="153"/>
      <c r="N783" s="153"/>
      <c r="O783" s="149"/>
      <c r="P783" s="166"/>
      <c r="Q783" s="154"/>
      <c r="R783" s="131" t="str">
        <f>IF(H783="Standalone","Standalone",IF(IFERROR(VLOOKUP(S783,'3-Paired Controllers &amp; Devices'!$A:$C,3,FALSE),"Error")&lt;&gt;"","No","Yes"))</f>
        <v>No</v>
      </c>
      <c r="S783" s="132" t="str">
        <f t="shared" si="25"/>
        <v/>
      </c>
    </row>
    <row r="784" spans="1:19" s="155" customFormat="1" x14ac:dyDescent="0.25">
      <c r="A784" s="147" t="str">
        <f t="shared" ca="1" si="24"/>
        <v/>
      </c>
      <c r="B784" s="173"/>
      <c r="C784" s="185"/>
      <c r="D784" s="148"/>
      <c r="E784" s="149"/>
      <c r="F784" s="150"/>
      <c r="G784" s="151"/>
      <c r="H784" s="152"/>
      <c r="I784" s="173"/>
      <c r="J784" s="152"/>
      <c r="K784" s="173"/>
      <c r="L784" s="182"/>
      <c r="M784" s="153"/>
      <c r="N784" s="153"/>
      <c r="O784" s="149"/>
      <c r="P784" s="166"/>
      <c r="Q784" s="154"/>
      <c r="R784" s="131" t="str">
        <f>IF(H784="Standalone","Standalone",IF(IFERROR(VLOOKUP(S784,'3-Paired Controllers &amp; Devices'!$A:$C,3,FALSE),"Error")&lt;&gt;"","No","Yes"))</f>
        <v>No</v>
      </c>
      <c r="S784" s="132" t="str">
        <f t="shared" si="25"/>
        <v/>
      </c>
    </row>
    <row r="785" spans="1:19" s="155" customFormat="1" x14ac:dyDescent="0.25">
      <c r="A785" s="147" t="str">
        <f t="shared" ca="1" si="24"/>
        <v/>
      </c>
      <c r="B785" s="173"/>
      <c r="C785" s="185"/>
      <c r="D785" s="148"/>
      <c r="E785" s="149"/>
      <c r="F785" s="150"/>
      <c r="G785" s="151"/>
      <c r="H785" s="152"/>
      <c r="I785" s="173"/>
      <c r="J785" s="152"/>
      <c r="K785" s="173"/>
      <c r="L785" s="182"/>
      <c r="M785" s="153"/>
      <c r="N785" s="153"/>
      <c r="O785" s="149"/>
      <c r="P785" s="166"/>
      <c r="Q785" s="154"/>
      <c r="R785" s="131" t="str">
        <f>IF(H785="Standalone","Standalone",IF(IFERROR(VLOOKUP(S785,'3-Paired Controllers &amp; Devices'!$A:$C,3,FALSE),"Error")&lt;&gt;"","No","Yes"))</f>
        <v>No</v>
      </c>
      <c r="S785" s="132" t="str">
        <f t="shared" si="25"/>
        <v/>
      </c>
    </row>
    <row r="786" spans="1:19" s="155" customFormat="1" x14ac:dyDescent="0.25">
      <c r="A786" s="147" t="str">
        <f t="shared" ca="1" si="24"/>
        <v/>
      </c>
      <c r="B786" s="173"/>
      <c r="C786" s="185"/>
      <c r="D786" s="148"/>
      <c r="E786" s="149"/>
      <c r="F786" s="150"/>
      <c r="G786" s="151"/>
      <c r="H786" s="152"/>
      <c r="I786" s="173"/>
      <c r="J786" s="152"/>
      <c r="K786" s="173"/>
      <c r="L786" s="182"/>
      <c r="M786" s="153"/>
      <c r="N786" s="153"/>
      <c r="O786" s="149"/>
      <c r="P786" s="166"/>
      <c r="Q786" s="154"/>
      <c r="R786" s="131" t="str">
        <f>IF(H786="Standalone","Standalone",IF(IFERROR(VLOOKUP(S786,'3-Paired Controllers &amp; Devices'!$A:$C,3,FALSE),"Error")&lt;&gt;"","No","Yes"))</f>
        <v>No</v>
      </c>
      <c r="S786" s="132" t="str">
        <f t="shared" si="25"/>
        <v/>
      </c>
    </row>
    <row r="787" spans="1:19" s="155" customFormat="1" x14ac:dyDescent="0.25">
      <c r="A787" s="147" t="str">
        <f t="shared" ca="1" si="24"/>
        <v/>
      </c>
      <c r="B787" s="173"/>
      <c r="C787" s="185"/>
      <c r="D787" s="148"/>
      <c r="E787" s="149"/>
      <c r="F787" s="150"/>
      <c r="G787" s="151"/>
      <c r="H787" s="152"/>
      <c r="I787" s="173"/>
      <c r="J787" s="152"/>
      <c r="K787" s="173"/>
      <c r="L787" s="182"/>
      <c r="M787" s="153"/>
      <c r="N787" s="153"/>
      <c r="O787" s="149"/>
      <c r="P787" s="166"/>
      <c r="Q787" s="154"/>
      <c r="R787" s="131" t="str">
        <f>IF(H787="Standalone","Standalone",IF(IFERROR(VLOOKUP(S787,'3-Paired Controllers &amp; Devices'!$A:$C,3,FALSE),"Error")&lt;&gt;"","No","Yes"))</f>
        <v>No</v>
      </c>
      <c r="S787" s="132" t="str">
        <f t="shared" si="25"/>
        <v/>
      </c>
    </row>
    <row r="788" spans="1:19" s="155" customFormat="1" x14ac:dyDescent="0.25">
      <c r="A788" s="147" t="str">
        <f t="shared" ca="1" si="24"/>
        <v/>
      </c>
      <c r="B788" s="173"/>
      <c r="C788" s="185"/>
      <c r="D788" s="148"/>
      <c r="E788" s="149"/>
      <c r="F788" s="150"/>
      <c r="G788" s="151"/>
      <c r="H788" s="152"/>
      <c r="I788" s="173"/>
      <c r="J788" s="152"/>
      <c r="K788" s="173"/>
      <c r="L788" s="182"/>
      <c r="M788" s="153"/>
      <c r="N788" s="153"/>
      <c r="O788" s="149"/>
      <c r="P788" s="166"/>
      <c r="Q788" s="154"/>
      <c r="R788" s="131" t="str">
        <f>IF(H788="Standalone","Standalone",IF(IFERROR(VLOOKUP(S788,'3-Paired Controllers &amp; Devices'!$A:$C,3,FALSE),"Error")&lt;&gt;"","No","Yes"))</f>
        <v>No</v>
      </c>
      <c r="S788" s="132" t="str">
        <f t="shared" si="25"/>
        <v/>
      </c>
    </row>
    <row r="789" spans="1:19" s="155" customFormat="1" x14ac:dyDescent="0.25">
      <c r="A789" s="147" t="str">
        <f t="shared" ca="1" si="24"/>
        <v/>
      </c>
      <c r="B789" s="173"/>
      <c r="C789" s="185"/>
      <c r="D789" s="148"/>
      <c r="E789" s="149"/>
      <c r="F789" s="150"/>
      <c r="G789" s="151"/>
      <c r="H789" s="152"/>
      <c r="I789" s="173"/>
      <c r="J789" s="152"/>
      <c r="K789" s="173"/>
      <c r="L789" s="182"/>
      <c r="M789" s="153"/>
      <c r="N789" s="153"/>
      <c r="O789" s="149"/>
      <c r="P789" s="166"/>
      <c r="Q789" s="154"/>
      <c r="R789" s="131" t="str">
        <f>IF(H789="Standalone","Standalone",IF(IFERROR(VLOOKUP(S789,'3-Paired Controllers &amp; Devices'!$A:$C,3,FALSE),"Error")&lt;&gt;"","No","Yes"))</f>
        <v>No</v>
      </c>
      <c r="S789" s="132" t="str">
        <f t="shared" si="25"/>
        <v/>
      </c>
    </row>
    <row r="790" spans="1:19" s="155" customFormat="1" x14ac:dyDescent="0.25">
      <c r="A790" s="147" t="str">
        <f t="shared" ca="1" si="24"/>
        <v/>
      </c>
      <c r="B790" s="173"/>
      <c r="C790" s="185"/>
      <c r="D790" s="148"/>
      <c r="E790" s="149"/>
      <c r="F790" s="150"/>
      <c r="G790" s="151"/>
      <c r="H790" s="152"/>
      <c r="I790" s="173"/>
      <c r="J790" s="152"/>
      <c r="K790" s="173"/>
      <c r="L790" s="182"/>
      <c r="M790" s="153"/>
      <c r="N790" s="153"/>
      <c r="O790" s="149"/>
      <c r="P790" s="166"/>
      <c r="Q790" s="154"/>
      <c r="R790" s="131" t="str">
        <f>IF(H790="Standalone","Standalone",IF(IFERROR(VLOOKUP(S790,'3-Paired Controllers &amp; Devices'!$A:$C,3,FALSE),"Error")&lt;&gt;"","No","Yes"))</f>
        <v>No</v>
      </c>
      <c r="S790" s="132" t="str">
        <f t="shared" si="25"/>
        <v/>
      </c>
    </row>
    <row r="791" spans="1:19" s="155" customFormat="1" x14ac:dyDescent="0.25">
      <c r="A791" s="147" t="str">
        <f t="shared" ca="1" si="24"/>
        <v/>
      </c>
      <c r="B791" s="173"/>
      <c r="C791" s="185"/>
      <c r="D791" s="148"/>
      <c r="E791" s="149"/>
      <c r="F791" s="150"/>
      <c r="G791" s="151"/>
      <c r="H791" s="152"/>
      <c r="I791" s="173"/>
      <c r="J791" s="152"/>
      <c r="K791" s="173"/>
      <c r="L791" s="182"/>
      <c r="M791" s="153"/>
      <c r="N791" s="153"/>
      <c r="O791" s="149"/>
      <c r="P791" s="166"/>
      <c r="Q791" s="154"/>
      <c r="R791" s="131" t="str">
        <f>IF(H791="Standalone","Standalone",IF(IFERROR(VLOOKUP(S791,'3-Paired Controllers &amp; Devices'!$A:$C,3,FALSE),"Error")&lt;&gt;"","No","Yes"))</f>
        <v>No</v>
      </c>
      <c r="S791" s="132" t="str">
        <f t="shared" si="25"/>
        <v/>
      </c>
    </row>
    <row r="792" spans="1:19" s="155" customFormat="1" x14ac:dyDescent="0.25">
      <c r="A792" s="147" t="str">
        <f t="shared" ca="1" si="24"/>
        <v/>
      </c>
      <c r="B792" s="173"/>
      <c r="C792" s="185"/>
      <c r="D792" s="148"/>
      <c r="E792" s="149"/>
      <c r="F792" s="150"/>
      <c r="G792" s="151"/>
      <c r="H792" s="152"/>
      <c r="I792" s="173"/>
      <c r="J792" s="152"/>
      <c r="K792" s="173"/>
      <c r="L792" s="182"/>
      <c r="M792" s="153"/>
      <c r="N792" s="153"/>
      <c r="O792" s="149"/>
      <c r="P792" s="166"/>
      <c r="Q792" s="154"/>
      <c r="R792" s="131" t="str">
        <f>IF(H792="Standalone","Standalone",IF(IFERROR(VLOOKUP(S792,'3-Paired Controllers &amp; Devices'!$A:$C,3,FALSE),"Error")&lt;&gt;"","No","Yes"))</f>
        <v>No</v>
      </c>
      <c r="S792" s="132" t="str">
        <f t="shared" si="25"/>
        <v/>
      </c>
    </row>
    <row r="793" spans="1:19" s="155" customFormat="1" x14ac:dyDescent="0.25">
      <c r="A793" s="147" t="str">
        <f t="shared" ca="1" si="24"/>
        <v/>
      </c>
      <c r="B793" s="173"/>
      <c r="C793" s="185"/>
      <c r="D793" s="148"/>
      <c r="E793" s="149"/>
      <c r="F793" s="150"/>
      <c r="G793" s="151"/>
      <c r="H793" s="152"/>
      <c r="I793" s="173"/>
      <c r="J793" s="152"/>
      <c r="K793" s="173"/>
      <c r="L793" s="182"/>
      <c r="M793" s="153"/>
      <c r="N793" s="153"/>
      <c r="O793" s="149"/>
      <c r="P793" s="166"/>
      <c r="Q793" s="154"/>
      <c r="R793" s="131" t="str">
        <f>IF(H793="Standalone","Standalone",IF(IFERROR(VLOOKUP(S793,'3-Paired Controllers &amp; Devices'!$A:$C,3,FALSE),"Error")&lt;&gt;"","No","Yes"))</f>
        <v>No</v>
      </c>
      <c r="S793" s="132" t="str">
        <f t="shared" si="25"/>
        <v/>
      </c>
    </row>
    <row r="794" spans="1:19" s="155" customFormat="1" x14ac:dyDescent="0.25">
      <c r="A794" s="147" t="str">
        <f t="shared" ca="1" si="24"/>
        <v/>
      </c>
      <c r="B794" s="173"/>
      <c r="C794" s="185"/>
      <c r="D794" s="148"/>
      <c r="E794" s="149"/>
      <c r="F794" s="150"/>
      <c r="G794" s="151"/>
      <c r="H794" s="152"/>
      <c r="I794" s="173"/>
      <c r="J794" s="152"/>
      <c r="K794" s="173"/>
      <c r="L794" s="182"/>
      <c r="M794" s="153"/>
      <c r="N794" s="153"/>
      <c r="O794" s="149"/>
      <c r="P794" s="166"/>
      <c r="Q794" s="154"/>
      <c r="R794" s="131" t="str">
        <f>IF(H794="Standalone","Standalone",IF(IFERROR(VLOOKUP(S794,'3-Paired Controllers &amp; Devices'!$A:$C,3,FALSE),"Error")&lt;&gt;"","No","Yes"))</f>
        <v>No</v>
      </c>
      <c r="S794" s="132" t="str">
        <f t="shared" si="25"/>
        <v/>
      </c>
    </row>
    <row r="795" spans="1:19" s="155" customFormat="1" x14ac:dyDescent="0.25">
      <c r="A795" s="147" t="str">
        <f t="shared" ca="1" si="24"/>
        <v/>
      </c>
      <c r="B795" s="173"/>
      <c r="C795" s="185"/>
      <c r="D795" s="148"/>
      <c r="E795" s="149"/>
      <c r="F795" s="150"/>
      <c r="G795" s="151"/>
      <c r="H795" s="152"/>
      <c r="I795" s="173"/>
      <c r="J795" s="152"/>
      <c r="K795" s="173"/>
      <c r="L795" s="182"/>
      <c r="M795" s="153"/>
      <c r="N795" s="153"/>
      <c r="O795" s="149"/>
      <c r="P795" s="166"/>
      <c r="Q795" s="154"/>
      <c r="R795" s="131" t="str">
        <f>IF(H795="Standalone","Standalone",IF(IFERROR(VLOOKUP(S795,'3-Paired Controllers &amp; Devices'!$A:$C,3,FALSE),"Error")&lt;&gt;"","No","Yes"))</f>
        <v>No</v>
      </c>
      <c r="S795" s="132" t="str">
        <f t="shared" si="25"/>
        <v/>
      </c>
    </row>
    <row r="796" spans="1:19" s="155" customFormat="1" x14ac:dyDescent="0.25">
      <c r="A796" s="147" t="str">
        <f t="shared" ca="1" si="24"/>
        <v/>
      </c>
      <c r="B796" s="173"/>
      <c r="C796" s="185"/>
      <c r="D796" s="148"/>
      <c r="E796" s="149"/>
      <c r="F796" s="150"/>
      <c r="G796" s="151"/>
      <c r="H796" s="152"/>
      <c r="I796" s="173"/>
      <c r="J796" s="152"/>
      <c r="K796" s="173"/>
      <c r="L796" s="182"/>
      <c r="M796" s="153"/>
      <c r="N796" s="153"/>
      <c r="O796" s="149"/>
      <c r="P796" s="166"/>
      <c r="Q796" s="154"/>
      <c r="R796" s="131" t="str">
        <f>IF(H796="Standalone","Standalone",IF(IFERROR(VLOOKUP(S796,'3-Paired Controllers &amp; Devices'!$A:$C,3,FALSE),"Error")&lt;&gt;"","No","Yes"))</f>
        <v>No</v>
      </c>
      <c r="S796" s="132" t="str">
        <f t="shared" si="25"/>
        <v/>
      </c>
    </row>
    <row r="797" spans="1:19" s="155" customFormat="1" x14ac:dyDescent="0.25">
      <c r="A797" s="147" t="str">
        <f t="shared" ca="1" si="24"/>
        <v/>
      </c>
      <c r="B797" s="173"/>
      <c r="C797" s="185"/>
      <c r="D797" s="148"/>
      <c r="E797" s="149"/>
      <c r="F797" s="150"/>
      <c r="G797" s="151"/>
      <c r="H797" s="152"/>
      <c r="I797" s="173"/>
      <c r="J797" s="152"/>
      <c r="K797" s="173"/>
      <c r="L797" s="182"/>
      <c r="M797" s="153"/>
      <c r="N797" s="153"/>
      <c r="O797" s="149"/>
      <c r="P797" s="166"/>
      <c r="Q797" s="154"/>
      <c r="R797" s="131" t="str">
        <f>IF(H797="Standalone","Standalone",IF(IFERROR(VLOOKUP(S797,'3-Paired Controllers &amp; Devices'!$A:$C,3,FALSE),"Error")&lt;&gt;"","No","Yes"))</f>
        <v>No</v>
      </c>
      <c r="S797" s="132" t="str">
        <f t="shared" si="25"/>
        <v/>
      </c>
    </row>
    <row r="798" spans="1:19" s="155" customFormat="1" x14ac:dyDescent="0.25">
      <c r="A798" s="147" t="str">
        <f t="shared" ca="1" si="24"/>
        <v/>
      </c>
      <c r="B798" s="173"/>
      <c r="C798" s="185"/>
      <c r="D798" s="148"/>
      <c r="E798" s="149"/>
      <c r="F798" s="150"/>
      <c r="G798" s="151"/>
      <c r="H798" s="152"/>
      <c r="I798" s="173"/>
      <c r="J798" s="152"/>
      <c r="K798" s="173"/>
      <c r="L798" s="182"/>
      <c r="M798" s="153"/>
      <c r="N798" s="153"/>
      <c r="O798" s="149"/>
      <c r="P798" s="166"/>
      <c r="Q798" s="154"/>
      <c r="R798" s="131" t="str">
        <f>IF(H798="Standalone","Standalone",IF(IFERROR(VLOOKUP(S798,'3-Paired Controllers &amp; Devices'!$A:$C,3,FALSE),"Error")&lt;&gt;"","No","Yes"))</f>
        <v>No</v>
      </c>
      <c r="S798" s="132" t="str">
        <f t="shared" si="25"/>
        <v/>
      </c>
    </row>
    <row r="799" spans="1:19" s="155" customFormat="1" x14ac:dyDescent="0.25">
      <c r="A799" s="147" t="str">
        <f t="shared" ca="1" si="24"/>
        <v/>
      </c>
      <c r="B799" s="173"/>
      <c r="C799" s="185"/>
      <c r="D799" s="148"/>
      <c r="E799" s="149"/>
      <c r="F799" s="150"/>
      <c r="G799" s="151"/>
      <c r="H799" s="152"/>
      <c r="I799" s="173"/>
      <c r="J799" s="152"/>
      <c r="K799" s="173"/>
      <c r="L799" s="182"/>
      <c r="M799" s="153"/>
      <c r="N799" s="153"/>
      <c r="O799" s="149"/>
      <c r="P799" s="166"/>
      <c r="Q799" s="154"/>
      <c r="R799" s="131" t="str">
        <f>IF(H799="Standalone","Standalone",IF(IFERROR(VLOOKUP(S799,'3-Paired Controllers &amp; Devices'!$A:$C,3,FALSE),"Error")&lt;&gt;"","No","Yes"))</f>
        <v>No</v>
      </c>
      <c r="S799" s="132" t="str">
        <f t="shared" si="25"/>
        <v/>
      </c>
    </row>
    <row r="800" spans="1:19" s="155" customFormat="1" x14ac:dyDescent="0.25">
      <c r="A800" s="147" t="str">
        <f t="shared" ca="1" si="24"/>
        <v/>
      </c>
      <c r="B800" s="173"/>
      <c r="C800" s="185"/>
      <c r="D800" s="148"/>
      <c r="E800" s="149"/>
      <c r="F800" s="150"/>
      <c r="G800" s="151"/>
      <c r="H800" s="152"/>
      <c r="I800" s="173"/>
      <c r="J800" s="152"/>
      <c r="K800" s="173"/>
      <c r="L800" s="182"/>
      <c r="M800" s="153"/>
      <c r="N800" s="153"/>
      <c r="O800" s="149"/>
      <c r="P800" s="166"/>
      <c r="Q800" s="154"/>
      <c r="R800" s="131" t="str">
        <f>IF(H800="Standalone","Standalone",IF(IFERROR(VLOOKUP(S800,'3-Paired Controllers &amp; Devices'!$A:$C,3,FALSE),"Error")&lt;&gt;"","No","Yes"))</f>
        <v>No</v>
      </c>
      <c r="S800" s="132" t="str">
        <f t="shared" si="25"/>
        <v/>
      </c>
    </row>
    <row r="801" spans="1:19" s="155" customFormat="1" x14ac:dyDescent="0.25">
      <c r="A801" s="147" t="str">
        <f t="shared" ca="1" si="24"/>
        <v/>
      </c>
      <c r="B801" s="173"/>
      <c r="C801" s="185"/>
      <c r="D801" s="148"/>
      <c r="E801" s="149"/>
      <c r="F801" s="150"/>
      <c r="G801" s="151"/>
      <c r="H801" s="152"/>
      <c r="I801" s="173"/>
      <c r="J801" s="152"/>
      <c r="K801" s="173"/>
      <c r="L801" s="182"/>
      <c r="M801" s="153"/>
      <c r="N801" s="153"/>
      <c r="O801" s="149"/>
      <c r="P801" s="166"/>
      <c r="Q801" s="154"/>
      <c r="R801" s="131" t="str">
        <f>IF(H801="Standalone","Standalone",IF(IFERROR(VLOOKUP(S801,'3-Paired Controllers &amp; Devices'!$A:$C,3,FALSE),"Error")&lt;&gt;"","No","Yes"))</f>
        <v>No</v>
      </c>
      <c r="S801" s="132" t="str">
        <f t="shared" si="25"/>
        <v/>
      </c>
    </row>
    <row r="802" spans="1:19" s="155" customFormat="1" x14ac:dyDescent="0.25">
      <c r="A802" s="147" t="str">
        <f t="shared" ca="1" si="24"/>
        <v/>
      </c>
      <c r="B802" s="173"/>
      <c r="C802" s="185"/>
      <c r="D802" s="148"/>
      <c r="E802" s="149"/>
      <c r="F802" s="150"/>
      <c r="G802" s="151"/>
      <c r="H802" s="152"/>
      <c r="I802" s="173"/>
      <c r="J802" s="152"/>
      <c r="K802" s="173"/>
      <c r="L802" s="182"/>
      <c r="M802" s="153"/>
      <c r="N802" s="153"/>
      <c r="O802" s="149"/>
      <c r="P802" s="166"/>
      <c r="Q802" s="154"/>
      <c r="R802" s="131" t="str">
        <f>IF(H802="Standalone","Standalone",IF(IFERROR(VLOOKUP(S802,'3-Paired Controllers &amp; Devices'!$A:$C,3,FALSE),"Error")&lt;&gt;"","No","Yes"))</f>
        <v>No</v>
      </c>
      <c r="S802" s="132" t="str">
        <f t="shared" si="25"/>
        <v/>
      </c>
    </row>
    <row r="803" spans="1:19" s="155" customFormat="1" x14ac:dyDescent="0.25">
      <c r="A803" s="147" t="str">
        <f t="shared" ca="1" si="24"/>
        <v/>
      </c>
      <c r="B803" s="173"/>
      <c r="C803" s="185"/>
      <c r="D803" s="148"/>
      <c r="E803" s="149"/>
      <c r="F803" s="150"/>
      <c r="G803" s="151"/>
      <c r="H803" s="152"/>
      <c r="I803" s="173"/>
      <c r="J803" s="152"/>
      <c r="K803" s="173"/>
      <c r="L803" s="182"/>
      <c r="M803" s="153"/>
      <c r="N803" s="153"/>
      <c r="O803" s="149"/>
      <c r="P803" s="166"/>
      <c r="Q803" s="154"/>
      <c r="R803" s="131" t="str">
        <f>IF(H803="Standalone","Standalone",IF(IFERROR(VLOOKUP(S803,'3-Paired Controllers &amp; Devices'!$A:$C,3,FALSE),"Error")&lt;&gt;"","No","Yes"))</f>
        <v>No</v>
      </c>
      <c r="S803" s="132" t="str">
        <f t="shared" si="25"/>
        <v/>
      </c>
    </row>
    <row r="804" spans="1:19" s="155" customFormat="1" x14ac:dyDescent="0.25">
      <c r="A804" s="147" t="str">
        <f t="shared" ca="1" si="24"/>
        <v/>
      </c>
      <c r="B804" s="173"/>
      <c r="C804" s="185"/>
      <c r="D804" s="148"/>
      <c r="E804" s="149"/>
      <c r="F804" s="150"/>
      <c r="G804" s="151"/>
      <c r="H804" s="152"/>
      <c r="I804" s="173"/>
      <c r="J804" s="152"/>
      <c r="K804" s="173"/>
      <c r="L804" s="182"/>
      <c r="M804" s="153"/>
      <c r="N804" s="153"/>
      <c r="O804" s="149"/>
      <c r="P804" s="166"/>
      <c r="Q804" s="154"/>
      <c r="R804" s="131" t="str">
        <f>IF(H804="Standalone","Standalone",IF(IFERROR(VLOOKUP(S804,'3-Paired Controllers &amp; Devices'!$A:$C,3,FALSE),"Error")&lt;&gt;"","No","Yes"))</f>
        <v>No</v>
      </c>
      <c r="S804" s="132" t="str">
        <f t="shared" si="25"/>
        <v/>
      </c>
    </row>
    <row r="805" spans="1:19" s="155" customFormat="1" x14ac:dyDescent="0.25">
      <c r="A805" s="147" t="str">
        <f t="shared" ca="1" si="24"/>
        <v/>
      </c>
      <c r="B805" s="173"/>
      <c r="C805" s="185"/>
      <c r="D805" s="148"/>
      <c r="E805" s="149"/>
      <c r="F805" s="150"/>
      <c r="G805" s="151"/>
      <c r="H805" s="152"/>
      <c r="I805" s="173"/>
      <c r="J805" s="152"/>
      <c r="K805" s="173"/>
      <c r="L805" s="182"/>
      <c r="M805" s="153"/>
      <c r="N805" s="153"/>
      <c r="O805" s="149"/>
      <c r="P805" s="166"/>
      <c r="Q805" s="154"/>
      <c r="R805" s="131" t="str">
        <f>IF(H805="Standalone","Standalone",IF(IFERROR(VLOOKUP(S805,'3-Paired Controllers &amp; Devices'!$A:$C,3,FALSE),"Error")&lt;&gt;"","No","Yes"))</f>
        <v>No</v>
      </c>
      <c r="S805" s="132" t="str">
        <f t="shared" si="25"/>
        <v/>
      </c>
    </row>
    <row r="806" spans="1:19" s="155" customFormat="1" x14ac:dyDescent="0.25">
      <c r="A806" s="147" t="str">
        <f t="shared" ca="1" si="24"/>
        <v/>
      </c>
      <c r="B806" s="173"/>
      <c r="C806" s="185"/>
      <c r="D806" s="148"/>
      <c r="E806" s="149"/>
      <c r="F806" s="150"/>
      <c r="G806" s="151"/>
      <c r="H806" s="152"/>
      <c r="I806" s="173"/>
      <c r="J806" s="152"/>
      <c r="K806" s="173"/>
      <c r="L806" s="182"/>
      <c r="M806" s="153"/>
      <c r="N806" s="153"/>
      <c r="O806" s="149"/>
      <c r="P806" s="166"/>
      <c r="Q806" s="154"/>
      <c r="R806" s="131" t="str">
        <f>IF(H806="Standalone","Standalone",IF(IFERROR(VLOOKUP(S806,'3-Paired Controllers &amp; Devices'!$A:$C,3,FALSE),"Error")&lt;&gt;"","No","Yes"))</f>
        <v>No</v>
      </c>
      <c r="S806" s="132" t="str">
        <f t="shared" si="25"/>
        <v/>
      </c>
    </row>
    <row r="807" spans="1:19" s="155" customFormat="1" x14ac:dyDescent="0.25">
      <c r="A807" s="147" t="str">
        <f t="shared" ca="1" si="24"/>
        <v/>
      </c>
      <c r="B807" s="173"/>
      <c r="C807" s="185"/>
      <c r="D807" s="148"/>
      <c r="E807" s="149"/>
      <c r="F807" s="150"/>
      <c r="G807" s="151"/>
      <c r="H807" s="152"/>
      <c r="I807" s="173"/>
      <c r="J807" s="152"/>
      <c r="K807" s="173"/>
      <c r="L807" s="182"/>
      <c r="M807" s="153"/>
      <c r="N807" s="153"/>
      <c r="O807" s="149"/>
      <c r="P807" s="166"/>
      <c r="Q807" s="154"/>
      <c r="R807" s="131" t="str">
        <f>IF(H807="Standalone","Standalone",IF(IFERROR(VLOOKUP(S807,'3-Paired Controllers &amp; Devices'!$A:$C,3,FALSE),"Error")&lt;&gt;"","No","Yes"))</f>
        <v>No</v>
      </c>
      <c r="S807" s="132" t="str">
        <f t="shared" si="25"/>
        <v/>
      </c>
    </row>
    <row r="808" spans="1:19" s="155" customFormat="1" x14ac:dyDescent="0.25">
      <c r="A808" s="147" t="str">
        <f t="shared" ca="1" si="24"/>
        <v/>
      </c>
      <c r="B808" s="173"/>
      <c r="C808" s="185"/>
      <c r="D808" s="148"/>
      <c r="E808" s="149"/>
      <c r="F808" s="150"/>
      <c r="G808" s="151"/>
      <c r="H808" s="152"/>
      <c r="I808" s="173"/>
      <c r="J808" s="152"/>
      <c r="K808" s="173"/>
      <c r="L808" s="182"/>
      <c r="M808" s="153"/>
      <c r="N808" s="153"/>
      <c r="O808" s="149"/>
      <c r="P808" s="166"/>
      <c r="Q808" s="154"/>
      <c r="R808" s="131" t="str">
        <f>IF(H808="Standalone","Standalone",IF(IFERROR(VLOOKUP(S808,'3-Paired Controllers &amp; Devices'!$A:$C,3,FALSE),"Error")&lt;&gt;"","No","Yes"))</f>
        <v>No</v>
      </c>
      <c r="S808" s="132" t="str">
        <f t="shared" si="25"/>
        <v/>
      </c>
    </row>
    <row r="809" spans="1:19" s="155" customFormat="1" x14ac:dyDescent="0.25">
      <c r="A809" s="147" t="str">
        <f t="shared" ca="1" si="24"/>
        <v/>
      </c>
      <c r="B809" s="173"/>
      <c r="C809" s="185"/>
      <c r="D809" s="148"/>
      <c r="E809" s="149"/>
      <c r="F809" s="150"/>
      <c r="G809" s="151"/>
      <c r="H809" s="152"/>
      <c r="I809" s="173"/>
      <c r="J809" s="152"/>
      <c r="K809" s="173"/>
      <c r="L809" s="182"/>
      <c r="M809" s="153"/>
      <c r="N809" s="153"/>
      <c r="O809" s="149"/>
      <c r="P809" s="166"/>
      <c r="Q809" s="154"/>
      <c r="R809" s="131" t="str">
        <f>IF(H809="Standalone","Standalone",IF(IFERROR(VLOOKUP(S809,'3-Paired Controllers &amp; Devices'!$A:$C,3,FALSE),"Error")&lt;&gt;"","No","Yes"))</f>
        <v>No</v>
      </c>
      <c r="S809" s="132" t="str">
        <f t="shared" si="25"/>
        <v/>
      </c>
    </row>
    <row r="810" spans="1:19" s="155" customFormat="1" x14ac:dyDescent="0.25">
      <c r="A810" s="147" t="str">
        <f t="shared" ca="1" si="24"/>
        <v/>
      </c>
      <c r="B810" s="173"/>
      <c r="C810" s="185"/>
      <c r="D810" s="148"/>
      <c r="E810" s="149"/>
      <c r="F810" s="150"/>
      <c r="G810" s="151"/>
      <c r="H810" s="152"/>
      <c r="I810" s="173"/>
      <c r="J810" s="152"/>
      <c r="K810" s="173"/>
      <c r="L810" s="182"/>
      <c r="M810" s="153"/>
      <c r="N810" s="153"/>
      <c r="O810" s="149"/>
      <c r="P810" s="166"/>
      <c r="Q810" s="154"/>
      <c r="R810" s="131" t="str">
        <f>IF(H810="Standalone","Standalone",IF(IFERROR(VLOOKUP(S810,'3-Paired Controllers &amp; Devices'!$A:$C,3,FALSE),"Error")&lt;&gt;"","No","Yes"))</f>
        <v>No</v>
      </c>
      <c r="S810" s="132" t="str">
        <f t="shared" si="25"/>
        <v/>
      </c>
    </row>
    <row r="811" spans="1:19" s="155" customFormat="1" x14ac:dyDescent="0.25">
      <c r="A811" s="147" t="str">
        <f t="shared" ca="1" si="24"/>
        <v/>
      </c>
      <c r="B811" s="173"/>
      <c r="C811" s="185"/>
      <c r="D811" s="148"/>
      <c r="E811" s="149"/>
      <c r="F811" s="150"/>
      <c r="G811" s="151"/>
      <c r="H811" s="152"/>
      <c r="I811" s="173"/>
      <c r="J811" s="152"/>
      <c r="K811" s="173"/>
      <c r="L811" s="182"/>
      <c r="M811" s="153"/>
      <c r="N811" s="153"/>
      <c r="O811" s="149"/>
      <c r="P811" s="166"/>
      <c r="Q811" s="154"/>
      <c r="R811" s="131" t="str">
        <f>IF(H811="Standalone","Standalone",IF(IFERROR(VLOOKUP(S811,'3-Paired Controllers &amp; Devices'!$A:$C,3,FALSE),"Error")&lt;&gt;"","No","Yes"))</f>
        <v>No</v>
      </c>
      <c r="S811" s="132" t="str">
        <f t="shared" si="25"/>
        <v/>
      </c>
    </row>
    <row r="812" spans="1:19" s="155" customFormat="1" x14ac:dyDescent="0.25">
      <c r="A812" s="147" t="str">
        <f t="shared" ca="1" si="24"/>
        <v/>
      </c>
      <c r="B812" s="173"/>
      <c r="C812" s="185"/>
      <c r="D812" s="148"/>
      <c r="E812" s="149"/>
      <c r="F812" s="150"/>
      <c r="G812" s="151"/>
      <c r="H812" s="152"/>
      <c r="I812" s="173"/>
      <c r="J812" s="152"/>
      <c r="K812" s="173"/>
      <c r="L812" s="182"/>
      <c r="M812" s="153"/>
      <c r="N812" s="153"/>
      <c r="O812" s="149"/>
      <c r="P812" s="166"/>
      <c r="Q812" s="154"/>
      <c r="R812" s="131" t="str">
        <f>IF(H812="Standalone","Standalone",IF(IFERROR(VLOOKUP(S812,'3-Paired Controllers &amp; Devices'!$A:$C,3,FALSE),"Error")&lt;&gt;"","No","Yes"))</f>
        <v>No</v>
      </c>
      <c r="S812" s="132" t="str">
        <f t="shared" si="25"/>
        <v/>
      </c>
    </row>
    <row r="813" spans="1:19" s="155" customFormat="1" x14ac:dyDescent="0.25">
      <c r="A813" s="147" t="str">
        <f t="shared" ca="1" si="24"/>
        <v/>
      </c>
      <c r="B813" s="173"/>
      <c r="C813" s="185"/>
      <c r="D813" s="148"/>
      <c r="E813" s="149"/>
      <c r="F813" s="150"/>
      <c r="G813" s="151"/>
      <c r="H813" s="152"/>
      <c r="I813" s="173"/>
      <c r="J813" s="152"/>
      <c r="K813" s="173"/>
      <c r="L813" s="182"/>
      <c r="M813" s="153"/>
      <c r="N813" s="153"/>
      <c r="O813" s="149"/>
      <c r="P813" s="166"/>
      <c r="Q813" s="154"/>
      <c r="R813" s="131" t="str">
        <f>IF(H813="Standalone","Standalone",IF(IFERROR(VLOOKUP(S813,'3-Paired Controllers &amp; Devices'!$A:$C,3,FALSE),"Error")&lt;&gt;"","No","Yes"))</f>
        <v>No</v>
      </c>
      <c r="S813" s="132" t="str">
        <f t="shared" si="25"/>
        <v/>
      </c>
    </row>
    <row r="814" spans="1:19" s="155" customFormat="1" x14ac:dyDescent="0.25">
      <c r="A814" s="147" t="str">
        <f t="shared" ca="1" si="24"/>
        <v/>
      </c>
      <c r="B814" s="173"/>
      <c r="C814" s="185"/>
      <c r="D814" s="148"/>
      <c r="E814" s="149"/>
      <c r="F814" s="150"/>
      <c r="G814" s="151"/>
      <c r="H814" s="152"/>
      <c r="I814" s="173"/>
      <c r="J814" s="152"/>
      <c r="K814" s="173"/>
      <c r="L814" s="182"/>
      <c r="M814" s="153"/>
      <c r="N814" s="153"/>
      <c r="O814" s="149"/>
      <c r="P814" s="166"/>
      <c r="Q814" s="154"/>
      <c r="R814" s="131" t="str">
        <f>IF(H814="Standalone","Standalone",IF(IFERROR(VLOOKUP(S814,'3-Paired Controllers &amp; Devices'!$A:$C,3,FALSE),"Error")&lt;&gt;"","No","Yes"))</f>
        <v>No</v>
      </c>
      <c r="S814" s="132" t="str">
        <f t="shared" si="25"/>
        <v/>
      </c>
    </row>
    <row r="815" spans="1:19" s="155" customFormat="1" x14ac:dyDescent="0.25">
      <c r="A815" s="147" t="str">
        <f t="shared" ca="1" si="24"/>
        <v/>
      </c>
      <c r="B815" s="173"/>
      <c r="C815" s="185"/>
      <c r="D815" s="148"/>
      <c r="E815" s="149"/>
      <c r="F815" s="150"/>
      <c r="G815" s="151"/>
      <c r="H815" s="152"/>
      <c r="I815" s="173"/>
      <c r="J815" s="152"/>
      <c r="K815" s="173"/>
      <c r="L815" s="182"/>
      <c r="M815" s="153"/>
      <c r="N815" s="153"/>
      <c r="O815" s="149"/>
      <c r="P815" s="166"/>
      <c r="Q815" s="154"/>
      <c r="R815" s="131" t="str">
        <f>IF(H815="Standalone","Standalone",IF(IFERROR(VLOOKUP(S815,'3-Paired Controllers &amp; Devices'!$A:$C,3,FALSE),"Error")&lt;&gt;"","No","Yes"))</f>
        <v>No</v>
      </c>
      <c r="S815" s="132" t="str">
        <f t="shared" si="25"/>
        <v/>
      </c>
    </row>
    <row r="816" spans="1:19" s="155" customFormat="1" x14ac:dyDescent="0.25">
      <c r="A816" s="147" t="str">
        <f t="shared" ca="1" si="24"/>
        <v/>
      </c>
      <c r="B816" s="173"/>
      <c r="C816" s="185"/>
      <c r="D816" s="148"/>
      <c r="E816" s="149"/>
      <c r="F816" s="150"/>
      <c r="G816" s="151"/>
      <c r="H816" s="152"/>
      <c r="I816" s="173"/>
      <c r="J816" s="152"/>
      <c r="K816" s="173"/>
      <c r="L816" s="182"/>
      <c r="M816" s="153"/>
      <c r="N816" s="153"/>
      <c r="O816" s="149"/>
      <c r="P816" s="166"/>
      <c r="Q816" s="154"/>
      <c r="R816" s="131" t="str">
        <f>IF(H816="Standalone","Standalone",IF(IFERROR(VLOOKUP(S816,'3-Paired Controllers &amp; Devices'!$A:$C,3,FALSE),"Error")&lt;&gt;"","No","Yes"))</f>
        <v>No</v>
      </c>
      <c r="S816" s="132" t="str">
        <f t="shared" si="25"/>
        <v/>
      </c>
    </row>
    <row r="817" spans="1:19" s="155" customFormat="1" x14ac:dyDescent="0.25">
      <c r="A817" s="147" t="str">
        <f t="shared" ca="1" si="24"/>
        <v/>
      </c>
      <c r="B817" s="173"/>
      <c r="C817" s="185"/>
      <c r="D817" s="148"/>
      <c r="E817" s="149"/>
      <c r="F817" s="150"/>
      <c r="G817" s="151"/>
      <c r="H817" s="152"/>
      <c r="I817" s="173"/>
      <c r="J817" s="152"/>
      <c r="K817" s="173"/>
      <c r="L817" s="182"/>
      <c r="M817" s="153"/>
      <c r="N817" s="153"/>
      <c r="O817" s="149"/>
      <c r="P817" s="166"/>
      <c r="Q817" s="154"/>
      <c r="R817" s="131" t="str">
        <f>IF(H817="Standalone","Standalone",IF(IFERROR(VLOOKUP(S817,'3-Paired Controllers &amp; Devices'!$A:$C,3,FALSE),"Error")&lt;&gt;"","No","Yes"))</f>
        <v>No</v>
      </c>
      <c r="S817" s="132" t="str">
        <f t="shared" si="25"/>
        <v/>
      </c>
    </row>
    <row r="818" spans="1:19" s="155" customFormat="1" x14ac:dyDescent="0.25">
      <c r="A818" s="147" t="str">
        <f t="shared" ca="1" si="24"/>
        <v/>
      </c>
      <c r="B818" s="173"/>
      <c r="C818" s="185"/>
      <c r="D818" s="148"/>
      <c r="E818" s="149"/>
      <c r="F818" s="150"/>
      <c r="G818" s="151"/>
      <c r="H818" s="152"/>
      <c r="I818" s="173"/>
      <c r="J818" s="152"/>
      <c r="K818" s="173"/>
      <c r="L818" s="182"/>
      <c r="M818" s="153"/>
      <c r="N818" s="153"/>
      <c r="O818" s="149"/>
      <c r="P818" s="166"/>
      <c r="Q818" s="154"/>
      <c r="R818" s="131" t="str">
        <f>IF(H818="Standalone","Standalone",IF(IFERROR(VLOOKUP(S818,'3-Paired Controllers &amp; Devices'!$A:$C,3,FALSE),"Error")&lt;&gt;"","No","Yes"))</f>
        <v>No</v>
      </c>
      <c r="S818" s="132" t="str">
        <f t="shared" si="25"/>
        <v/>
      </c>
    </row>
    <row r="819" spans="1:19" s="155" customFormat="1" x14ac:dyDescent="0.25">
      <c r="A819" s="147" t="str">
        <f t="shared" ca="1" si="24"/>
        <v/>
      </c>
      <c r="B819" s="173"/>
      <c r="C819" s="185"/>
      <c r="D819" s="148"/>
      <c r="E819" s="149"/>
      <c r="F819" s="150"/>
      <c r="G819" s="151"/>
      <c r="H819" s="152"/>
      <c r="I819" s="173"/>
      <c r="J819" s="152"/>
      <c r="K819" s="173"/>
      <c r="L819" s="182"/>
      <c r="M819" s="153"/>
      <c r="N819" s="153"/>
      <c r="O819" s="149"/>
      <c r="P819" s="166"/>
      <c r="Q819" s="154"/>
      <c r="R819" s="131" t="str">
        <f>IF(H819="Standalone","Standalone",IF(IFERROR(VLOOKUP(S819,'3-Paired Controllers &amp; Devices'!$A:$C,3,FALSE),"Error")&lt;&gt;"","No","Yes"))</f>
        <v>No</v>
      </c>
      <c r="S819" s="132" t="str">
        <f t="shared" si="25"/>
        <v/>
      </c>
    </row>
    <row r="820" spans="1:19" s="155" customFormat="1" x14ac:dyDescent="0.25">
      <c r="A820" s="147" t="str">
        <f t="shared" ca="1" si="24"/>
        <v/>
      </c>
      <c r="B820" s="173"/>
      <c r="C820" s="185"/>
      <c r="D820" s="148"/>
      <c r="E820" s="149"/>
      <c r="F820" s="150"/>
      <c r="G820" s="151"/>
      <c r="H820" s="152"/>
      <c r="I820" s="173"/>
      <c r="J820" s="152"/>
      <c r="K820" s="173"/>
      <c r="L820" s="182"/>
      <c r="M820" s="153"/>
      <c r="N820" s="153"/>
      <c r="O820" s="149"/>
      <c r="P820" s="166"/>
      <c r="Q820" s="154"/>
      <c r="R820" s="131" t="str">
        <f>IF(H820="Standalone","Standalone",IF(IFERROR(VLOOKUP(S820,'3-Paired Controllers &amp; Devices'!$A:$C,3,FALSE),"Error")&lt;&gt;"","No","Yes"))</f>
        <v>No</v>
      </c>
      <c r="S820" s="132" t="str">
        <f t="shared" si="25"/>
        <v/>
      </c>
    </row>
    <row r="821" spans="1:19" s="155" customFormat="1" x14ac:dyDescent="0.25">
      <c r="A821" s="147" t="str">
        <f t="shared" ca="1" si="24"/>
        <v/>
      </c>
      <c r="B821" s="173"/>
      <c r="C821" s="185"/>
      <c r="D821" s="148"/>
      <c r="E821" s="149"/>
      <c r="F821" s="150"/>
      <c r="G821" s="151"/>
      <c r="H821" s="152"/>
      <c r="I821" s="173"/>
      <c r="J821" s="152"/>
      <c r="K821" s="173"/>
      <c r="L821" s="182"/>
      <c r="M821" s="153"/>
      <c r="N821" s="153"/>
      <c r="O821" s="149"/>
      <c r="P821" s="166"/>
      <c r="Q821" s="154"/>
      <c r="R821" s="131" t="str">
        <f>IF(H821="Standalone","Standalone",IF(IFERROR(VLOOKUP(S821,'3-Paired Controllers &amp; Devices'!$A:$C,3,FALSE),"Error")&lt;&gt;"","No","Yes"))</f>
        <v>No</v>
      </c>
      <c r="S821" s="132" t="str">
        <f t="shared" si="25"/>
        <v/>
      </c>
    </row>
    <row r="822" spans="1:19" s="155" customFormat="1" x14ac:dyDescent="0.25">
      <c r="A822" s="147" t="str">
        <f t="shared" ca="1" si="24"/>
        <v/>
      </c>
      <c r="B822" s="173"/>
      <c r="C822" s="185"/>
      <c r="D822" s="148"/>
      <c r="E822" s="149"/>
      <c r="F822" s="150"/>
      <c r="G822" s="151"/>
      <c r="H822" s="152"/>
      <c r="I822" s="173"/>
      <c r="J822" s="152"/>
      <c r="K822" s="173"/>
      <c r="L822" s="182"/>
      <c r="M822" s="153"/>
      <c r="N822" s="153"/>
      <c r="O822" s="149"/>
      <c r="P822" s="166"/>
      <c r="Q822" s="154"/>
      <c r="R822" s="131" t="str">
        <f>IF(H822="Standalone","Standalone",IF(IFERROR(VLOOKUP(S822,'3-Paired Controllers &amp; Devices'!$A:$C,3,FALSE),"Error")&lt;&gt;"","No","Yes"))</f>
        <v>No</v>
      </c>
      <c r="S822" s="132" t="str">
        <f t="shared" si="25"/>
        <v/>
      </c>
    </row>
    <row r="823" spans="1:19" s="155" customFormat="1" x14ac:dyDescent="0.25">
      <c r="A823" s="147" t="str">
        <f t="shared" ca="1" si="24"/>
        <v/>
      </c>
      <c r="B823" s="173"/>
      <c r="C823" s="185"/>
      <c r="D823" s="148"/>
      <c r="E823" s="149"/>
      <c r="F823" s="150"/>
      <c r="G823" s="151"/>
      <c r="H823" s="152"/>
      <c r="I823" s="173"/>
      <c r="J823" s="152"/>
      <c r="K823" s="173"/>
      <c r="L823" s="182"/>
      <c r="M823" s="153"/>
      <c r="N823" s="153"/>
      <c r="O823" s="149"/>
      <c r="P823" s="166"/>
      <c r="Q823" s="154"/>
      <c r="R823" s="131" t="str">
        <f>IF(H823="Standalone","Standalone",IF(IFERROR(VLOOKUP(S823,'3-Paired Controllers &amp; Devices'!$A:$C,3,FALSE),"Error")&lt;&gt;"","No","Yes"))</f>
        <v>No</v>
      </c>
      <c r="S823" s="132" t="str">
        <f t="shared" si="25"/>
        <v/>
      </c>
    </row>
    <row r="824" spans="1:19" s="155" customFormat="1" x14ac:dyDescent="0.25">
      <c r="A824" s="147" t="str">
        <f t="shared" ca="1" si="24"/>
        <v/>
      </c>
      <c r="B824" s="173"/>
      <c r="C824" s="185"/>
      <c r="D824" s="148"/>
      <c r="E824" s="149"/>
      <c r="F824" s="150"/>
      <c r="G824" s="151"/>
      <c r="H824" s="152"/>
      <c r="I824" s="173"/>
      <c r="J824" s="152"/>
      <c r="K824" s="173"/>
      <c r="L824" s="182"/>
      <c r="M824" s="153"/>
      <c r="N824" s="153"/>
      <c r="O824" s="149"/>
      <c r="P824" s="166"/>
      <c r="Q824" s="154"/>
      <c r="R824" s="131" t="str">
        <f>IF(H824="Standalone","Standalone",IF(IFERROR(VLOOKUP(S824,'3-Paired Controllers &amp; Devices'!$A:$C,3,FALSE),"Error")&lt;&gt;"","No","Yes"))</f>
        <v>No</v>
      </c>
      <c r="S824" s="132" t="str">
        <f t="shared" si="25"/>
        <v/>
      </c>
    </row>
    <row r="825" spans="1:19" s="155" customFormat="1" x14ac:dyDescent="0.25">
      <c r="A825" s="147" t="str">
        <f t="shared" ca="1" si="24"/>
        <v/>
      </c>
      <c r="B825" s="173"/>
      <c r="C825" s="185"/>
      <c r="D825" s="148"/>
      <c r="E825" s="149"/>
      <c r="F825" s="150"/>
      <c r="G825" s="151"/>
      <c r="H825" s="152"/>
      <c r="I825" s="173"/>
      <c r="J825" s="152"/>
      <c r="K825" s="173"/>
      <c r="L825" s="182"/>
      <c r="M825" s="153"/>
      <c r="N825" s="153"/>
      <c r="O825" s="149"/>
      <c r="P825" s="166"/>
      <c r="Q825" s="154"/>
      <c r="R825" s="131" t="str">
        <f>IF(H825="Standalone","Standalone",IF(IFERROR(VLOOKUP(S825,'3-Paired Controllers &amp; Devices'!$A:$C,3,FALSE),"Error")&lt;&gt;"","No","Yes"))</f>
        <v>No</v>
      </c>
      <c r="S825" s="132" t="str">
        <f t="shared" si="25"/>
        <v/>
      </c>
    </row>
    <row r="826" spans="1:19" s="155" customFormat="1" x14ac:dyDescent="0.25">
      <c r="A826" s="147" t="str">
        <f t="shared" ca="1" si="24"/>
        <v/>
      </c>
      <c r="B826" s="173"/>
      <c r="C826" s="185"/>
      <c r="D826" s="148"/>
      <c r="E826" s="149"/>
      <c r="F826" s="150"/>
      <c r="G826" s="151"/>
      <c r="H826" s="152"/>
      <c r="I826" s="173"/>
      <c r="J826" s="152"/>
      <c r="K826" s="173"/>
      <c r="L826" s="182"/>
      <c r="M826" s="153"/>
      <c r="N826" s="153"/>
      <c r="O826" s="149"/>
      <c r="P826" s="166"/>
      <c r="Q826" s="154"/>
      <c r="R826" s="131" t="str">
        <f>IF(H826="Standalone","Standalone",IF(IFERROR(VLOOKUP(S826,'3-Paired Controllers &amp; Devices'!$A:$C,3,FALSE),"Error")&lt;&gt;"","No","Yes"))</f>
        <v>No</v>
      </c>
      <c r="S826" s="132" t="str">
        <f t="shared" si="25"/>
        <v/>
      </c>
    </row>
    <row r="827" spans="1:19" s="155" customFormat="1" x14ac:dyDescent="0.25">
      <c r="A827" s="147" t="str">
        <f t="shared" ca="1" si="24"/>
        <v/>
      </c>
      <c r="B827" s="173"/>
      <c r="C827" s="185"/>
      <c r="D827" s="148"/>
      <c r="E827" s="149"/>
      <c r="F827" s="150"/>
      <c r="G827" s="151"/>
      <c r="H827" s="152"/>
      <c r="I827" s="173"/>
      <c r="J827" s="152"/>
      <c r="K827" s="173"/>
      <c r="L827" s="182"/>
      <c r="M827" s="153"/>
      <c r="N827" s="153"/>
      <c r="O827" s="149"/>
      <c r="P827" s="166"/>
      <c r="Q827" s="154"/>
      <c r="R827" s="131" t="str">
        <f>IF(H827="Standalone","Standalone",IF(IFERROR(VLOOKUP(S827,'3-Paired Controllers &amp; Devices'!$A:$C,3,FALSE),"Error")&lt;&gt;"","No","Yes"))</f>
        <v>No</v>
      </c>
      <c r="S827" s="132" t="str">
        <f t="shared" si="25"/>
        <v/>
      </c>
    </row>
    <row r="828" spans="1:19" s="155" customFormat="1" x14ac:dyDescent="0.25">
      <c r="A828" s="147" t="str">
        <f t="shared" ca="1" si="24"/>
        <v/>
      </c>
      <c r="B828" s="173"/>
      <c r="C828" s="185"/>
      <c r="D828" s="148"/>
      <c r="E828" s="149"/>
      <c r="F828" s="150"/>
      <c r="G828" s="151"/>
      <c r="H828" s="152"/>
      <c r="I828" s="173"/>
      <c r="J828" s="152"/>
      <c r="K828" s="173"/>
      <c r="L828" s="182"/>
      <c r="M828" s="153"/>
      <c r="N828" s="153"/>
      <c r="O828" s="149"/>
      <c r="P828" s="166"/>
      <c r="Q828" s="154"/>
      <c r="R828" s="131" t="str">
        <f>IF(H828="Standalone","Standalone",IF(IFERROR(VLOOKUP(S828,'3-Paired Controllers &amp; Devices'!$A:$C,3,FALSE),"Error")&lt;&gt;"","No","Yes"))</f>
        <v>No</v>
      </c>
      <c r="S828" s="132" t="str">
        <f t="shared" si="25"/>
        <v/>
      </c>
    </row>
    <row r="829" spans="1:19" s="155" customFormat="1" x14ac:dyDescent="0.25">
      <c r="A829" s="147" t="str">
        <f t="shared" ca="1" si="24"/>
        <v/>
      </c>
      <c r="B829" s="173"/>
      <c r="C829" s="185"/>
      <c r="D829" s="148"/>
      <c r="E829" s="149"/>
      <c r="F829" s="150"/>
      <c r="G829" s="151"/>
      <c r="H829" s="152"/>
      <c r="I829" s="173"/>
      <c r="J829" s="152"/>
      <c r="K829" s="173"/>
      <c r="L829" s="182"/>
      <c r="M829" s="153"/>
      <c r="N829" s="153"/>
      <c r="O829" s="149"/>
      <c r="P829" s="166"/>
      <c r="Q829" s="154"/>
      <c r="R829" s="131" t="str">
        <f>IF(H829="Standalone","Standalone",IF(IFERROR(VLOOKUP(S829,'3-Paired Controllers &amp; Devices'!$A:$C,3,FALSE),"Error")&lt;&gt;"","No","Yes"))</f>
        <v>No</v>
      </c>
      <c r="S829" s="132" t="str">
        <f t="shared" si="25"/>
        <v/>
      </c>
    </row>
    <row r="830" spans="1:19" s="155" customFormat="1" x14ac:dyDescent="0.25">
      <c r="A830" s="147" t="str">
        <f t="shared" ca="1" si="24"/>
        <v/>
      </c>
      <c r="B830" s="173"/>
      <c r="C830" s="185"/>
      <c r="D830" s="148"/>
      <c r="E830" s="149"/>
      <c r="F830" s="150"/>
      <c r="G830" s="151"/>
      <c r="H830" s="152"/>
      <c r="I830" s="173"/>
      <c r="J830" s="152"/>
      <c r="K830" s="173"/>
      <c r="L830" s="182"/>
      <c r="M830" s="153"/>
      <c r="N830" s="153"/>
      <c r="O830" s="149"/>
      <c r="P830" s="166"/>
      <c r="Q830" s="154"/>
      <c r="R830" s="131" t="str">
        <f>IF(H830="Standalone","Standalone",IF(IFERROR(VLOOKUP(S830,'3-Paired Controllers &amp; Devices'!$A:$C,3,FALSE),"Error")&lt;&gt;"","No","Yes"))</f>
        <v>No</v>
      </c>
      <c r="S830" s="132" t="str">
        <f t="shared" si="25"/>
        <v/>
      </c>
    </row>
    <row r="831" spans="1:19" s="155" customFormat="1" x14ac:dyDescent="0.25">
      <c r="A831" s="147" t="str">
        <f t="shared" ca="1" si="24"/>
        <v/>
      </c>
      <c r="B831" s="173"/>
      <c r="C831" s="185"/>
      <c r="D831" s="148"/>
      <c r="E831" s="149"/>
      <c r="F831" s="150"/>
      <c r="G831" s="151"/>
      <c r="H831" s="152"/>
      <c r="I831" s="173"/>
      <c r="J831" s="152"/>
      <c r="K831" s="173"/>
      <c r="L831" s="182"/>
      <c r="M831" s="153"/>
      <c r="N831" s="153"/>
      <c r="O831" s="149"/>
      <c r="P831" s="166"/>
      <c r="Q831" s="154"/>
      <c r="R831" s="131" t="str">
        <f>IF(H831="Standalone","Standalone",IF(IFERROR(VLOOKUP(S831,'3-Paired Controllers &amp; Devices'!$A:$C,3,FALSE),"Error")&lt;&gt;"","No","Yes"))</f>
        <v>No</v>
      </c>
      <c r="S831" s="132" t="str">
        <f t="shared" si="25"/>
        <v/>
      </c>
    </row>
    <row r="832" spans="1:19" s="155" customFormat="1" x14ac:dyDescent="0.25">
      <c r="A832" s="147" t="str">
        <f t="shared" ca="1" si="24"/>
        <v/>
      </c>
      <c r="B832" s="173"/>
      <c r="C832" s="185"/>
      <c r="D832" s="148"/>
      <c r="E832" s="149"/>
      <c r="F832" s="150"/>
      <c r="G832" s="151"/>
      <c r="H832" s="152"/>
      <c r="I832" s="173"/>
      <c r="J832" s="152"/>
      <c r="K832" s="173"/>
      <c r="L832" s="182"/>
      <c r="M832" s="153"/>
      <c r="N832" s="153"/>
      <c r="O832" s="149"/>
      <c r="P832" s="166"/>
      <c r="Q832" s="154"/>
      <c r="R832" s="131" t="str">
        <f>IF(H832="Standalone","Standalone",IF(IFERROR(VLOOKUP(S832,'3-Paired Controllers &amp; Devices'!$A:$C,3,FALSE),"Error")&lt;&gt;"","No","Yes"))</f>
        <v>No</v>
      </c>
      <c r="S832" s="132" t="str">
        <f t="shared" si="25"/>
        <v/>
      </c>
    </row>
    <row r="833" spans="1:19" s="155" customFormat="1" x14ac:dyDescent="0.25">
      <c r="A833" s="147" t="str">
        <f t="shared" ca="1" si="24"/>
        <v/>
      </c>
      <c r="B833" s="173"/>
      <c r="C833" s="185"/>
      <c r="D833" s="148"/>
      <c r="E833" s="149"/>
      <c r="F833" s="150"/>
      <c r="G833" s="151"/>
      <c r="H833" s="152"/>
      <c r="I833" s="173"/>
      <c r="J833" s="152"/>
      <c r="K833" s="173"/>
      <c r="L833" s="182"/>
      <c r="M833" s="153"/>
      <c r="N833" s="153"/>
      <c r="O833" s="149"/>
      <c r="P833" s="166"/>
      <c r="Q833" s="154"/>
      <c r="R833" s="131" t="str">
        <f>IF(H833="Standalone","Standalone",IF(IFERROR(VLOOKUP(S833,'3-Paired Controllers &amp; Devices'!$A:$C,3,FALSE),"Error")&lt;&gt;"","No","Yes"))</f>
        <v>No</v>
      </c>
      <c r="S833" s="132" t="str">
        <f t="shared" si="25"/>
        <v/>
      </c>
    </row>
    <row r="834" spans="1:19" s="155" customFormat="1" x14ac:dyDescent="0.25">
      <c r="A834" s="147" t="str">
        <f t="shared" ca="1" si="24"/>
        <v/>
      </c>
      <c r="B834" s="173"/>
      <c r="C834" s="185"/>
      <c r="D834" s="148"/>
      <c r="E834" s="149"/>
      <c r="F834" s="150"/>
      <c r="G834" s="151"/>
      <c r="H834" s="152"/>
      <c r="I834" s="173"/>
      <c r="J834" s="152"/>
      <c r="K834" s="173"/>
      <c r="L834" s="182"/>
      <c r="M834" s="153"/>
      <c r="N834" s="153"/>
      <c r="O834" s="149"/>
      <c r="P834" s="166"/>
      <c r="Q834" s="154"/>
      <c r="R834" s="131" t="str">
        <f>IF(H834="Standalone","Standalone",IF(IFERROR(VLOOKUP(S834,'3-Paired Controllers &amp; Devices'!$A:$C,3,FALSE),"Error")&lt;&gt;"","No","Yes"))</f>
        <v>No</v>
      </c>
      <c r="S834" s="132" t="str">
        <f t="shared" si="25"/>
        <v/>
      </c>
    </row>
    <row r="835" spans="1:19" s="155" customFormat="1" x14ac:dyDescent="0.25">
      <c r="A835" s="147" t="str">
        <f t="shared" ca="1" si="24"/>
        <v/>
      </c>
      <c r="B835" s="173"/>
      <c r="C835" s="185"/>
      <c r="D835" s="148"/>
      <c r="E835" s="149"/>
      <c r="F835" s="150"/>
      <c r="G835" s="151"/>
      <c r="H835" s="152"/>
      <c r="I835" s="173"/>
      <c r="J835" s="152"/>
      <c r="K835" s="173"/>
      <c r="L835" s="182"/>
      <c r="M835" s="153"/>
      <c r="N835" s="153"/>
      <c r="O835" s="149"/>
      <c r="P835" s="166"/>
      <c r="Q835" s="154"/>
      <c r="R835" s="131" t="str">
        <f>IF(H835="Standalone","Standalone",IF(IFERROR(VLOOKUP(S835,'3-Paired Controllers &amp; Devices'!$A:$C,3,FALSE),"Error")&lt;&gt;"","No","Yes"))</f>
        <v>No</v>
      </c>
      <c r="S835" s="132" t="str">
        <f t="shared" si="25"/>
        <v/>
      </c>
    </row>
    <row r="836" spans="1:19" s="155" customFormat="1" x14ac:dyDescent="0.25">
      <c r="A836" s="147" t="str">
        <f t="shared" ca="1" si="24"/>
        <v/>
      </c>
      <c r="B836" s="173"/>
      <c r="C836" s="185"/>
      <c r="D836" s="148"/>
      <c r="E836" s="149"/>
      <c r="F836" s="150"/>
      <c r="G836" s="151"/>
      <c r="H836" s="152"/>
      <c r="I836" s="173"/>
      <c r="J836" s="152"/>
      <c r="K836" s="173"/>
      <c r="L836" s="182"/>
      <c r="M836" s="153"/>
      <c r="N836" s="153"/>
      <c r="O836" s="149"/>
      <c r="P836" s="166"/>
      <c r="Q836" s="154"/>
      <c r="R836" s="131" t="str">
        <f>IF(H836="Standalone","Standalone",IF(IFERROR(VLOOKUP(S836,'3-Paired Controllers &amp; Devices'!$A:$C,3,FALSE),"Error")&lt;&gt;"","No","Yes"))</f>
        <v>No</v>
      </c>
      <c r="S836" s="132" t="str">
        <f t="shared" si="25"/>
        <v/>
      </c>
    </row>
    <row r="837" spans="1:19" s="155" customFormat="1" x14ac:dyDescent="0.25">
      <c r="A837" s="147" t="str">
        <f t="shared" ca="1" si="24"/>
        <v/>
      </c>
      <c r="B837" s="173"/>
      <c r="C837" s="185"/>
      <c r="D837" s="148"/>
      <c r="E837" s="149"/>
      <c r="F837" s="150"/>
      <c r="G837" s="151"/>
      <c r="H837" s="152"/>
      <c r="I837" s="173"/>
      <c r="J837" s="152"/>
      <c r="K837" s="173"/>
      <c r="L837" s="182"/>
      <c r="M837" s="153"/>
      <c r="N837" s="153"/>
      <c r="O837" s="149"/>
      <c r="P837" s="166"/>
      <c r="Q837" s="154"/>
      <c r="R837" s="131" t="str">
        <f>IF(H837="Standalone","Standalone",IF(IFERROR(VLOOKUP(S837,'3-Paired Controllers &amp; Devices'!$A:$C,3,FALSE),"Error")&lt;&gt;"","No","Yes"))</f>
        <v>No</v>
      </c>
      <c r="S837" s="132" t="str">
        <f t="shared" si="25"/>
        <v/>
      </c>
    </row>
    <row r="838" spans="1:19" s="155" customFormat="1" x14ac:dyDescent="0.25">
      <c r="A838" s="147" t="str">
        <f t="shared" ca="1" si="24"/>
        <v/>
      </c>
      <c r="B838" s="173"/>
      <c r="C838" s="185"/>
      <c r="D838" s="148"/>
      <c r="E838" s="149"/>
      <c r="F838" s="150"/>
      <c r="G838" s="151"/>
      <c r="H838" s="152"/>
      <c r="I838" s="173"/>
      <c r="J838" s="152"/>
      <c r="K838" s="173"/>
      <c r="L838" s="182"/>
      <c r="M838" s="153"/>
      <c r="N838" s="153"/>
      <c r="O838" s="149"/>
      <c r="P838" s="166"/>
      <c r="Q838" s="154"/>
      <c r="R838" s="131" t="str">
        <f>IF(H838="Standalone","Standalone",IF(IFERROR(VLOOKUP(S838,'3-Paired Controllers &amp; Devices'!$A:$C,3,FALSE),"Error")&lt;&gt;"","No","Yes"))</f>
        <v>No</v>
      </c>
      <c r="S838" s="132" t="str">
        <f t="shared" si="25"/>
        <v/>
      </c>
    </row>
    <row r="839" spans="1:19" s="155" customFormat="1" x14ac:dyDescent="0.25">
      <c r="A839" s="147" t="str">
        <f t="shared" ca="1" si="24"/>
        <v/>
      </c>
      <c r="B839" s="173"/>
      <c r="C839" s="185"/>
      <c r="D839" s="148"/>
      <c r="E839" s="149"/>
      <c r="F839" s="150"/>
      <c r="G839" s="151"/>
      <c r="H839" s="152"/>
      <c r="I839" s="173"/>
      <c r="J839" s="152"/>
      <c r="K839" s="173"/>
      <c r="L839" s="182"/>
      <c r="M839" s="153"/>
      <c r="N839" s="153"/>
      <c r="O839" s="149"/>
      <c r="P839" s="166"/>
      <c r="Q839" s="154"/>
      <c r="R839" s="131" t="str">
        <f>IF(H839="Standalone","Standalone",IF(IFERROR(VLOOKUP(S839,'3-Paired Controllers &amp; Devices'!$A:$C,3,FALSE),"Error")&lt;&gt;"","No","Yes"))</f>
        <v>No</v>
      </c>
      <c r="S839" s="132" t="str">
        <f t="shared" si="25"/>
        <v/>
      </c>
    </row>
    <row r="840" spans="1:19" s="155" customFormat="1" x14ac:dyDescent="0.25">
      <c r="A840" s="147" t="str">
        <f t="shared" ca="1" si="24"/>
        <v/>
      </c>
      <c r="B840" s="173"/>
      <c r="C840" s="185"/>
      <c r="D840" s="148"/>
      <c r="E840" s="149"/>
      <c r="F840" s="150"/>
      <c r="G840" s="151"/>
      <c r="H840" s="152"/>
      <c r="I840" s="173"/>
      <c r="J840" s="152"/>
      <c r="K840" s="173"/>
      <c r="L840" s="182"/>
      <c r="M840" s="153"/>
      <c r="N840" s="153"/>
      <c r="O840" s="149"/>
      <c r="P840" s="166"/>
      <c r="Q840" s="154"/>
      <c r="R840" s="131" t="str">
        <f>IF(H840="Standalone","Standalone",IF(IFERROR(VLOOKUP(S840,'3-Paired Controllers &amp; Devices'!$A:$C,3,FALSE),"Error")&lt;&gt;"","No","Yes"))</f>
        <v>No</v>
      </c>
      <c r="S840" s="132" t="str">
        <f t="shared" si="25"/>
        <v/>
      </c>
    </row>
    <row r="841" spans="1:19" s="155" customFormat="1" x14ac:dyDescent="0.25">
      <c r="A841" s="147" t="str">
        <f t="shared" ref="A841:A904" ca="1" si="26">IF(COUNTA(B841:Q841)=0,"",IF(TRIM(B841)="","Missing " &amp; B$8 &amp; " (col. B)",IF(LEN(TRIM(C841))&lt;&gt;18,"Invalid " &amp; C$8 &amp; " (col. C)",IF(AND(LEN(E841)=18,D841=""),"Missing " &amp; D$8 &amp; " (col. D)",IF(AND(OR(TRIM(D841)&lt;&gt;"",TRIM(E841)&lt;&gt;""),LEN(TRIM(E841))&lt;&gt;18),"Invalid " &amp; E$8 &amp; " (col. E)",IF(TRIM(F841)="","Missing " &amp; F$8 &amp; " (col. F)",IF(OR(G841&lt;DATEVALUE("1/1/2006"),G841&gt;TODAY()+60),"Invalid " &amp; G$8 &amp; " (col. G)",IF(LEFT(CELL("format",G841),1)&lt;&gt;"D",G$8&amp;" not in date format",IF(ISNA(VLOOKUP(H841,Lookup_Product_Type,1,FALSE)),"Invalid" &amp; H$8 &amp; " (col. H)",IF(TRIM(I841)="","Missing " &amp; I$8 &amp; " (col. I)",IF(ISNA(VLOOKUP(J841,Lookup_Yes_No,1,FALSE)),"Invalid value for " &amp; J$8 &amp; " (col. J)",IF(TRIM(L841)="","Missing " &amp; L$8 &amp; " (col. L)",IF(M841&lt;=0,"Invalid " &amp; M$8 &amp; " (col. M)",IF(OR(AND(H841="Standalone",N841&lt;=0),AND(H841&lt;&gt;"Standalone",N841&lt;&gt;"")),"Invalid " &amp; N$8 &amp;" (col. N)",IF(ISNA(VLOOKUP(O841,Lookup_Connection_Type,1,FALSE)),"Invalid value for " &amp; O$8 &amp; " (col. O)",IF(MOD(LEN(SUBSTITUTE(SUBSTITUTE(SUBSTITUTE(SUBSTITUTE(P841,",","")," ",""),";",""),CHAR(10),"")),12)&lt;&gt;0,"Invalid " &amp; P$8 &amp; " (col. P)",IF(AND(H841&lt;&gt;"Standalone",R841&lt;&gt;"Yes"),"Missing Base Controller  (see tabs 2 &amp; 3)","Complete")))))))))))))))))</f>
        <v/>
      </c>
      <c r="B841" s="173"/>
      <c r="C841" s="185"/>
      <c r="D841" s="148"/>
      <c r="E841" s="149"/>
      <c r="F841" s="150"/>
      <c r="G841" s="151"/>
      <c r="H841" s="152"/>
      <c r="I841" s="173"/>
      <c r="J841" s="152"/>
      <c r="K841" s="173"/>
      <c r="L841" s="182"/>
      <c r="M841" s="153"/>
      <c r="N841" s="153"/>
      <c r="O841" s="149"/>
      <c r="P841" s="166"/>
      <c r="Q841" s="154"/>
      <c r="R841" s="131" t="str">
        <f>IF(H841="Standalone","Standalone",IF(IFERROR(VLOOKUP(S841,'3-Paired Controllers &amp; Devices'!$A:$C,3,FALSE),"Error")&lt;&gt;"","No","Yes"))</f>
        <v>No</v>
      </c>
      <c r="S841" s="132" t="str">
        <f t="shared" si="25"/>
        <v/>
      </c>
    </row>
    <row r="842" spans="1:19" s="155" customFormat="1" x14ac:dyDescent="0.25">
      <c r="A842" s="147" t="str">
        <f t="shared" ca="1" si="26"/>
        <v/>
      </c>
      <c r="B842" s="173"/>
      <c r="C842" s="185"/>
      <c r="D842" s="148"/>
      <c r="E842" s="149"/>
      <c r="F842" s="150"/>
      <c r="G842" s="151"/>
      <c r="H842" s="152"/>
      <c r="I842" s="173"/>
      <c r="J842" s="152"/>
      <c r="K842" s="173"/>
      <c r="L842" s="182"/>
      <c r="M842" s="153"/>
      <c r="N842" s="153"/>
      <c r="O842" s="149"/>
      <c r="P842" s="166"/>
      <c r="Q842" s="154"/>
      <c r="R842" s="131" t="str">
        <f>IF(H842="Standalone","Standalone",IF(IFERROR(VLOOKUP(S842,'3-Paired Controllers &amp; Devices'!$A:$C,3,FALSE),"Error")&lt;&gt;"","No","Yes"))</f>
        <v>No</v>
      </c>
      <c r="S842" s="132" t="str">
        <f t="shared" ref="S842:S905" si="27">IF(H842="Standalone","N/A",I842&amp;IF(LEN(K842)&gt;0,", "&amp;K842,"")&amp;IF(LEN(L842)&gt;0,", "&amp;L842,""))</f>
        <v/>
      </c>
    </row>
    <row r="843" spans="1:19" s="155" customFormat="1" x14ac:dyDescent="0.25">
      <c r="A843" s="147" t="str">
        <f t="shared" ca="1" si="26"/>
        <v/>
      </c>
      <c r="B843" s="173"/>
      <c r="C843" s="185"/>
      <c r="D843" s="148"/>
      <c r="E843" s="149"/>
      <c r="F843" s="150"/>
      <c r="G843" s="151"/>
      <c r="H843" s="152"/>
      <c r="I843" s="173"/>
      <c r="J843" s="152"/>
      <c r="K843" s="173"/>
      <c r="L843" s="182"/>
      <c r="M843" s="153"/>
      <c r="N843" s="153"/>
      <c r="O843" s="149"/>
      <c r="P843" s="166"/>
      <c r="Q843" s="154"/>
      <c r="R843" s="131" t="str">
        <f>IF(H843="Standalone","Standalone",IF(IFERROR(VLOOKUP(S843,'3-Paired Controllers &amp; Devices'!$A:$C,3,FALSE),"Error")&lt;&gt;"","No","Yes"))</f>
        <v>No</v>
      </c>
      <c r="S843" s="132" t="str">
        <f t="shared" si="27"/>
        <v/>
      </c>
    </row>
    <row r="844" spans="1:19" s="155" customFormat="1" x14ac:dyDescent="0.25">
      <c r="A844" s="147" t="str">
        <f t="shared" ca="1" si="26"/>
        <v/>
      </c>
      <c r="B844" s="173"/>
      <c r="C844" s="185"/>
      <c r="D844" s="148"/>
      <c r="E844" s="149"/>
      <c r="F844" s="150"/>
      <c r="G844" s="151"/>
      <c r="H844" s="152"/>
      <c r="I844" s="173"/>
      <c r="J844" s="152"/>
      <c r="K844" s="173"/>
      <c r="L844" s="182"/>
      <c r="M844" s="153"/>
      <c r="N844" s="153"/>
      <c r="O844" s="149"/>
      <c r="P844" s="166"/>
      <c r="Q844" s="154"/>
      <c r="R844" s="131" t="str">
        <f>IF(H844="Standalone","Standalone",IF(IFERROR(VLOOKUP(S844,'3-Paired Controllers &amp; Devices'!$A:$C,3,FALSE),"Error")&lt;&gt;"","No","Yes"))</f>
        <v>No</v>
      </c>
      <c r="S844" s="132" t="str">
        <f t="shared" si="27"/>
        <v/>
      </c>
    </row>
    <row r="845" spans="1:19" s="155" customFormat="1" x14ac:dyDescent="0.25">
      <c r="A845" s="147" t="str">
        <f t="shared" ca="1" si="26"/>
        <v/>
      </c>
      <c r="B845" s="173"/>
      <c r="C845" s="185"/>
      <c r="D845" s="148"/>
      <c r="E845" s="149"/>
      <c r="F845" s="150"/>
      <c r="G845" s="151"/>
      <c r="H845" s="152"/>
      <c r="I845" s="173"/>
      <c r="J845" s="152"/>
      <c r="K845" s="173"/>
      <c r="L845" s="182"/>
      <c r="M845" s="153"/>
      <c r="N845" s="153"/>
      <c r="O845" s="149"/>
      <c r="P845" s="166"/>
      <c r="Q845" s="154"/>
      <c r="R845" s="131" t="str">
        <f>IF(H845="Standalone","Standalone",IF(IFERROR(VLOOKUP(S845,'3-Paired Controllers &amp; Devices'!$A:$C,3,FALSE),"Error")&lt;&gt;"","No","Yes"))</f>
        <v>No</v>
      </c>
      <c r="S845" s="132" t="str">
        <f t="shared" si="27"/>
        <v/>
      </c>
    </row>
    <row r="846" spans="1:19" s="155" customFormat="1" x14ac:dyDescent="0.25">
      <c r="A846" s="147" t="str">
        <f t="shared" ca="1" si="26"/>
        <v/>
      </c>
      <c r="B846" s="173"/>
      <c r="C846" s="185"/>
      <c r="D846" s="148"/>
      <c r="E846" s="149"/>
      <c r="F846" s="150"/>
      <c r="G846" s="151"/>
      <c r="H846" s="152"/>
      <c r="I846" s="173"/>
      <c r="J846" s="152"/>
      <c r="K846" s="173"/>
      <c r="L846" s="182"/>
      <c r="M846" s="153"/>
      <c r="N846" s="153"/>
      <c r="O846" s="149"/>
      <c r="P846" s="166"/>
      <c r="Q846" s="154"/>
      <c r="R846" s="131" t="str">
        <f>IF(H846="Standalone","Standalone",IF(IFERROR(VLOOKUP(S846,'3-Paired Controllers &amp; Devices'!$A:$C,3,FALSE),"Error")&lt;&gt;"","No","Yes"))</f>
        <v>No</v>
      </c>
      <c r="S846" s="132" t="str">
        <f t="shared" si="27"/>
        <v/>
      </c>
    </row>
    <row r="847" spans="1:19" s="155" customFormat="1" x14ac:dyDescent="0.25">
      <c r="A847" s="147" t="str">
        <f t="shared" ca="1" si="26"/>
        <v/>
      </c>
      <c r="B847" s="173"/>
      <c r="C847" s="185"/>
      <c r="D847" s="148"/>
      <c r="E847" s="149"/>
      <c r="F847" s="150"/>
      <c r="G847" s="151"/>
      <c r="H847" s="152"/>
      <c r="I847" s="173"/>
      <c r="J847" s="152"/>
      <c r="K847" s="173"/>
      <c r="L847" s="182"/>
      <c r="M847" s="153"/>
      <c r="N847" s="153"/>
      <c r="O847" s="149"/>
      <c r="P847" s="166"/>
      <c r="Q847" s="154"/>
      <c r="R847" s="131" t="str">
        <f>IF(H847="Standalone","Standalone",IF(IFERROR(VLOOKUP(S847,'3-Paired Controllers &amp; Devices'!$A:$C,3,FALSE),"Error")&lt;&gt;"","No","Yes"))</f>
        <v>No</v>
      </c>
      <c r="S847" s="132" t="str">
        <f t="shared" si="27"/>
        <v/>
      </c>
    </row>
    <row r="848" spans="1:19" s="155" customFormat="1" x14ac:dyDescent="0.25">
      <c r="A848" s="147" t="str">
        <f t="shared" ca="1" si="26"/>
        <v/>
      </c>
      <c r="B848" s="173"/>
      <c r="C848" s="185"/>
      <c r="D848" s="148"/>
      <c r="E848" s="149"/>
      <c r="F848" s="150"/>
      <c r="G848" s="151"/>
      <c r="H848" s="152"/>
      <c r="I848" s="173"/>
      <c r="J848" s="152"/>
      <c r="K848" s="173"/>
      <c r="L848" s="182"/>
      <c r="M848" s="153"/>
      <c r="N848" s="153"/>
      <c r="O848" s="149"/>
      <c r="P848" s="166"/>
      <c r="Q848" s="154"/>
      <c r="R848" s="131" t="str">
        <f>IF(H848="Standalone","Standalone",IF(IFERROR(VLOOKUP(S848,'3-Paired Controllers &amp; Devices'!$A:$C,3,FALSE),"Error")&lt;&gt;"","No","Yes"))</f>
        <v>No</v>
      </c>
      <c r="S848" s="132" t="str">
        <f t="shared" si="27"/>
        <v/>
      </c>
    </row>
    <row r="849" spans="1:19" s="155" customFormat="1" x14ac:dyDescent="0.25">
      <c r="A849" s="147" t="str">
        <f t="shared" ca="1" si="26"/>
        <v/>
      </c>
      <c r="B849" s="173"/>
      <c r="C849" s="185"/>
      <c r="D849" s="148"/>
      <c r="E849" s="149"/>
      <c r="F849" s="150"/>
      <c r="G849" s="151"/>
      <c r="H849" s="152"/>
      <c r="I849" s="173"/>
      <c r="J849" s="152"/>
      <c r="K849" s="173"/>
      <c r="L849" s="182"/>
      <c r="M849" s="153"/>
      <c r="N849" s="153"/>
      <c r="O849" s="149"/>
      <c r="P849" s="166"/>
      <c r="Q849" s="154"/>
      <c r="R849" s="131" t="str">
        <f>IF(H849="Standalone","Standalone",IF(IFERROR(VLOOKUP(S849,'3-Paired Controllers &amp; Devices'!$A:$C,3,FALSE),"Error")&lt;&gt;"","No","Yes"))</f>
        <v>No</v>
      </c>
      <c r="S849" s="132" t="str">
        <f t="shared" si="27"/>
        <v/>
      </c>
    </row>
    <row r="850" spans="1:19" s="155" customFormat="1" x14ac:dyDescent="0.25">
      <c r="A850" s="147" t="str">
        <f t="shared" ca="1" si="26"/>
        <v/>
      </c>
      <c r="B850" s="173"/>
      <c r="C850" s="185"/>
      <c r="D850" s="148"/>
      <c r="E850" s="149"/>
      <c r="F850" s="150"/>
      <c r="G850" s="151"/>
      <c r="H850" s="152"/>
      <c r="I850" s="173"/>
      <c r="J850" s="152"/>
      <c r="K850" s="173"/>
      <c r="L850" s="182"/>
      <c r="M850" s="153"/>
      <c r="N850" s="153"/>
      <c r="O850" s="149"/>
      <c r="P850" s="166"/>
      <c r="Q850" s="154"/>
      <c r="R850" s="131" t="str">
        <f>IF(H850="Standalone","Standalone",IF(IFERROR(VLOOKUP(S850,'3-Paired Controllers &amp; Devices'!$A:$C,3,FALSE),"Error")&lt;&gt;"","No","Yes"))</f>
        <v>No</v>
      </c>
      <c r="S850" s="132" t="str">
        <f t="shared" si="27"/>
        <v/>
      </c>
    </row>
    <row r="851" spans="1:19" s="155" customFormat="1" x14ac:dyDescent="0.25">
      <c r="A851" s="147" t="str">
        <f t="shared" ca="1" si="26"/>
        <v/>
      </c>
      <c r="B851" s="173"/>
      <c r="C851" s="185"/>
      <c r="D851" s="148"/>
      <c r="E851" s="149"/>
      <c r="F851" s="150"/>
      <c r="G851" s="151"/>
      <c r="H851" s="152"/>
      <c r="I851" s="173"/>
      <c r="J851" s="152"/>
      <c r="K851" s="173"/>
      <c r="L851" s="182"/>
      <c r="M851" s="153"/>
      <c r="N851" s="153"/>
      <c r="O851" s="149"/>
      <c r="P851" s="166"/>
      <c r="Q851" s="154"/>
      <c r="R851" s="131" t="str">
        <f>IF(H851="Standalone","Standalone",IF(IFERROR(VLOOKUP(S851,'3-Paired Controllers &amp; Devices'!$A:$C,3,FALSE),"Error")&lt;&gt;"","No","Yes"))</f>
        <v>No</v>
      </c>
      <c r="S851" s="132" t="str">
        <f t="shared" si="27"/>
        <v/>
      </c>
    </row>
    <row r="852" spans="1:19" s="155" customFormat="1" x14ac:dyDescent="0.25">
      <c r="A852" s="147" t="str">
        <f t="shared" ca="1" si="26"/>
        <v/>
      </c>
      <c r="B852" s="173"/>
      <c r="C852" s="185"/>
      <c r="D852" s="148"/>
      <c r="E852" s="149"/>
      <c r="F852" s="150"/>
      <c r="G852" s="151"/>
      <c r="H852" s="152"/>
      <c r="I852" s="173"/>
      <c r="J852" s="152"/>
      <c r="K852" s="173"/>
      <c r="L852" s="182"/>
      <c r="M852" s="153"/>
      <c r="N852" s="153"/>
      <c r="O852" s="149"/>
      <c r="P852" s="166"/>
      <c r="Q852" s="154"/>
      <c r="R852" s="131" t="str">
        <f>IF(H852="Standalone","Standalone",IF(IFERROR(VLOOKUP(S852,'3-Paired Controllers &amp; Devices'!$A:$C,3,FALSE),"Error")&lt;&gt;"","No","Yes"))</f>
        <v>No</v>
      </c>
      <c r="S852" s="132" t="str">
        <f t="shared" si="27"/>
        <v/>
      </c>
    </row>
    <row r="853" spans="1:19" s="155" customFormat="1" x14ac:dyDescent="0.25">
      <c r="A853" s="147" t="str">
        <f t="shared" ca="1" si="26"/>
        <v/>
      </c>
      <c r="B853" s="173"/>
      <c r="C853" s="185"/>
      <c r="D853" s="148"/>
      <c r="E853" s="149"/>
      <c r="F853" s="150"/>
      <c r="G853" s="151"/>
      <c r="H853" s="152"/>
      <c r="I853" s="173"/>
      <c r="J853" s="152"/>
      <c r="K853" s="173"/>
      <c r="L853" s="182"/>
      <c r="M853" s="153"/>
      <c r="N853" s="153"/>
      <c r="O853" s="149"/>
      <c r="P853" s="166"/>
      <c r="Q853" s="154"/>
      <c r="R853" s="131" t="str">
        <f>IF(H853="Standalone","Standalone",IF(IFERROR(VLOOKUP(S853,'3-Paired Controllers &amp; Devices'!$A:$C,3,FALSE),"Error")&lt;&gt;"","No","Yes"))</f>
        <v>No</v>
      </c>
      <c r="S853" s="132" t="str">
        <f t="shared" si="27"/>
        <v/>
      </c>
    </row>
    <row r="854" spans="1:19" s="155" customFormat="1" x14ac:dyDescent="0.25">
      <c r="A854" s="147" t="str">
        <f t="shared" ca="1" si="26"/>
        <v/>
      </c>
      <c r="B854" s="173"/>
      <c r="C854" s="185"/>
      <c r="D854" s="148"/>
      <c r="E854" s="149"/>
      <c r="F854" s="150"/>
      <c r="G854" s="151"/>
      <c r="H854" s="152"/>
      <c r="I854" s="173"/>
      <c r="J854" s="152"/>
      <c r="K854" s="173"/>
      <c r="L854" s="182"/>
      <c r="M854" s="153"/>
      <c r="N854" s="153"/>
      <c r="O854" s="149"/>
      <c r="P854" s="166"/>
      <c r="Q854" s="154"/>
      <c r="R854" s="131" t="str">
        <f>IF(H854="Standalone","Standalone",IF(IFERROR(VLOOKUP(S854,'3-Paired Controllers &amp; Devices'!$A:$C,3,FALSE),"Error")&lt;&gt;"","No","Yes"))</f>
        <v>No</v>
      </c>
      <c r="S854" s="132" t="str">
        <f t="shared" si="27"/>
        <v/>
      </c>
    </row>
    <row r="855" spans="1:19" s="155" customFormat="1" x14ac:dyDescent="0.25">
      <c r="A855" s="147" t="str">
        <f t="shared" ca="1" si="26"/>
        <v/>
      </c>
      <c r="B855" s="173"/>
      <c r="C855" s="185"/>
      <c r="D855" s="148"/>
      <c r="E855" s="149"/>
      <c r="F855" s="150"/>
      <c r="G855" s="151"/>
      <c r="H855" s="152"/>
      <c r="I855" s="173"/>
      <c r="J855" s="152"/>
      <c r="K855" s="173"/>
      <c r="L855" s="182"/>
      <c r="M855" s="153"/>
      <c r="N855" s="153"/>
      <c r="O855" s="149"/>
      <c r="P855" s="166"/>
      <c r="Q855" s="154"/>
      <c r="R855" s="131" t="str">
        <f>IF(H855="Standalone","Standalone",IF(IFERROR(VLOOKUP(S855,'3-Paired Controllers &amp; Devices'!$A:$C,3,FALSE),"Error")&lt;&gt;"","No","Yes"))</f>
        <v>No</v>
      </c>
      <c r="S855" s="132" t="str">
        <f t="shared" si="27"/>
        <v/>
      </c>
    </row>
    <row r="856" spans="1:19" s="155" customFormat="1" x14ac:dyDescent="0.25">
      <c r="A856" s="147" t="str">
        <f t="shared" ca="1" si="26"/>
        <v/>
      </c>
      <c r="B856" s="173"/>
      <c r="C856" s="185"/>
      <c r="D856" s="148"/>
      <c r="E856" s="149"/>
      <c r="F856" s="150"/>
      <c r="G856" s="151"/>
      <c r="H856" s="152"/>
      <c r="I856" s="173"/>
      <c r="J856" s="152"/>
      <c r="K856" s="173"/>
      <c r="L856" s="182"/>
      <c r="M856" s="153"/>
      <c r="N856" s="153"/>
      <c r="O856" s="149"/>
      <c r="P856" s="166"/>
      <c r="Q856" s="154"/>
      <c r="R856" s="131" t="str">
        <f>IF(H856="Standalone","Standalone",IF(IFERROR(VLOOKUP(S856,'3-Paired Controllers &amp; Devices'!$A:$C,3,FALSE),"Error")&lt;&gt;"","No","Yes"))</f>
        <v>No</v>
      </c>
      <c r="S856" s="132" t="str">
        <f t="shared" si="27"/>
        <v/>
      </c>
    </row>
    <row r="857" spans="1:19" s="155" customFormat="1" x14ac:dyDescent="0.25">
      <c r="A857" s="147" t="str">
        <f t="shared" ca="1" si="26"/>
        <v/>
      </c>
      <c r="B857" s="173"/>
      <c r="C857" s="185"/>
      <c r="D857" s="148"/>
      <c r="E857" s="149"/>
      <c r="F857" s="150"/>
      <c r="G857" s="151"/>
      <c r="H857" s="152"/>
      <c r="I857" s="173"/>
      <c r="J857" s="152"/>
      <c r="K857" s="173"/>
      <c r="L857" s="182"/>
      <c r="M857" s="153"/>
      <c r="N857" s="153"/>
      <c r="O857" s="149"/>
      <c r="P857" s="166"/>
      <c r="Q857" s="154"/>
      <c r="R857" s="131" t="str">
        <f>IF(H857="Standalone","Standalone",IF(IFERROR(VLOOKUP(S857,'3-Paired Controllers &amp; Devices'!$A:$C,3,FALSE),"Error")&lt;&gt;"","No","Yes"))</f>
        <v>No</v>
      </c>
      <c r="S857" s="132" t="str">
        <f t="shared" si="27"/>
        <v/>
      </c>
    </row>
    <row r="858" spans="1:19" s="155" customFormat="1" x14ac:dyDescent="0.25">
      <c r="A858" s="147" t="str">
        <f t="shared" ca="1" si="26"/>
        <v/>
      </c>
      <c r="B858" s="173"/>
      <c r="C858" s="185"/>
      <c r="D858" s="148"/>
      <c r="E858" s="149"/>
      <c r="F858" s="150"/>
      <c r="G858" s="151"/>
      <c r="H858" s="152"/>
      <c r="I858" s="173"/>
      <c r="J858" s="152"/>
      <c r="K858" s="173"/>
      <c r="L858" s="182"/>
      <c r="M858" s="153"/>
      <c r="N858" s="153"/>
      <c r="O858" s="149"/>
      <c r="P858" s="166"/>
      <c r="Q858" s="154"/>
      <c r="R858" s="131" t="str">
        <f>IF(H858="Standalone","Standalone",IF(IFERROR(VLOOKUP(S858,'3-Paired Controllers &amp; Devices'!$A:$C,3,FALSE),"Error")&lt;&gt;"","No","Yes"))</f>
        <v>No</v>
      </c>
      <c r="S858" s="132" t="str">
        <f t="shared" si="27"/>
        <v/>
      </c>
    </row>
    <row r="859" spans="1:19" s="155" customFormat="1" x14ac:dyDescent="0.25">
      <c r="A859" s="147" t="str">
        <f t="shared" ca="1" si="26"/>
        <v/>
      </c>
      <c r="B859" s="173"/>
      <c r="C859" s="185"/>
      <c r="D859" s="148"/>
      <c r="E859" s="149"/>
      <c r="F859" s="150"/>
      <c r="G859" s="151"/>
      <c r="H859" s="152"/>
      <c r="I859" s="173"/>
      <c r="J859" s="152"/>
      <c r="K859" s="173"/>
      <c r="L859" s="182"/>
      <c r="M859" s="153"/>
      <c r="N859" s="153"/>
      <c r="O859" s="149"/>
      <c r="P859" s="166"/>
      <c r="Q859" s="154"/>
      <c r="R859" s="131" t="str">
        <f>IF(H859="Standalone","Standalone",IF(IFERROR(VLOOKUP(S859,'3-Paired Controllers &amp; Devices'!$A:$C,3,FALSE),"Error")&lt;&gt;"","No","Yes"))</f>
        <v>No</v>
      </c>
      <c r="S859" s="132" t="str">
        <f t="shared" si="27"/>
        <v/>
      </c>
    </row>
    <row r="860" spans="1:19" s="155" customFormat="1" x14ac:dyDescent="0.25">
      <c r="A860" s="147" t="str">
        <f t="shared" ca="1" si="26"/>
        <v/>
      </c>
      <c r="B860" s="173"/>
      <c r="C860" s="185"/>
      <c r="D860" s="148"/>
      <c r="E860" s="149"/>
      <c r="F860" s="150"/>
      <c r="G860" s="151"/>
      <c r="H860" s="152"/>
      <c r="I860" s="173"/>
      <c r="J860" s="152"/>
      <c r="K860" s="173"/>
      <c r="L860" s="182"/>
      <c r="M860" s="153"/>
      <c r="N860" s="153"/>
      <c r="O860" s="149"/>
      <c r="P860" s="166"/>
      <c r="Q860" s="154"/>
      <c r="R860" s="131" t="str">
        <f>IF(H860="Standalone","Standalone",IF(IFERROR(VLOOKUP(S860,'3-Paired Controllers &amp; Devices'!$A:$C,3,FALSE),"Error")&lt;&gt;"","No","Yes"))</f>
        <v>No</v>
      </c>
      <c r="S860" s="132" t="str">
        <f t="shared" si="27"/>
        <v/>
      </c>
    </row>
    <row r="861" spans="1:19" s="155" customFormat="1" x14ac:dyDescent="0.25">
      <c r="A861" s="147" t="str">
        <f t="shared" ca="1" si="26"/>
        <v/>
      </c>
      <c r="B861" s="173"/>
      <c r="C861" s="185"/>
      <c r="D861" s="148"/>
      <c r="E861" s="149"/>
      <c r="F861" s="150"/>
      <c r="G861" s="151"/>
      <c r="H861" s="152"/>
      <c r="I861" s="173"/>
      <c r="J861" s="152"/>
      <c r="K861" s="173"/>
      <c r="L861" s="182"/>
      <c r="M861" s="153"/>
      <c r="N861" s="153"/>
      <c r="O861" s="149"/>
      <c r="P861" s="166"/>
      <c r="Q861" s="154"/>
      <c r="R861" s="131" t="str">
        <f>IF(H861="Standalone","Standalone",IF(IFERROR(VLOOKUP(S861,'3-Paired Controllers &amp; Devices'!$A:$C,3,FALSE),"Error")&lt;&gt;"","No","Yes"))</f>
        <v>No</v>
      </c>
      <c r="S861" s="132" t="str">
        <f t="shared" si="27"/>
        <v/>
      </c>
    </row>
    <row r="862" spans="1:19" s="155" customFormat="1" x14ac:dyDescent="0.25">
      <c r="A862" s="147" t="str">
        <f t="shared" ca="1" si="26"/>
        <v/>
      </c>
      <c r="B862" s="173"/>
      <c r="C862" s="185"/>
      <c r="D862" s="148"/>
      <c r="E862" s="149"/>
      <c r="F862" s="150"/>
      <c r="G862" s="151"/>
      <c r="H862" s="152"/>
      <c r="I862" s="173"/>
      <c r="J862" s="152"/>
      <c r="K862" s="173"/>
      <c r="L862" s="182"/>
      <c r="M862" s="153"/>
      <c r="N862" s="153"/>
      <c r="O862" s="149"/>
      <c r="P862" s="166"/>
      <c r="Q862" s="154"/>
      <c r="R862" s="131" t="str">
        <f>IF(H862="Standalone","Standalone",IF(IFERROR(VLOOKUP(S862,'3-Paired Controllers &amp; Devices'!$A:$C,3,FALSE),"Error")&lt;&gt;"","No","Yes"))</f>
        <v>No</v>
      </c>
      <c r="S862" s="132" t="str">
        <f t="shared" si="27"/>
        <v/>
      </c>
    </row>
    <row r="863" spans="1:19" s="155" customFormat="1" x14ac:dyDescent="0.25">
      <c r="A863" s="147" t="str">
        <f t="shared" ca="1" si="26"/>
        <v/>
      </c>
      <c r="B863" s="173"/>
      <c r="C863" s="185"/>
      <c r="D863" s="148"/>
      <c r="E863" s="149"/>
      <c r="F863" s="150"/>
      <c r="G863" s="151"/>
      <c r="H863" s="152"/>
      <c r="I863" s="173"/>
      <c r="J863" s="152"/>
      <c r="K863" s="173"/>
      <c r="L863" s="182"/>
      <c r="M863" s="153"/>
      <c r="N863" s="153"/>
      <c r="O863" s="149"/>
      <c r="P863" s="166"/>
      <c r="Q863" s="154"/>
      <c r="R863" s="131" t="str">
        <f>IF(H863="Standalone","Standalone",IF(IFERROR(VLOOKUP(S863,'3-Paired Controllers &amp; Devices'!$A:$C,3,FALSE),"Error")&lt;&gt;"","No","Yes"))</f>
        <v>No</v>
      </c>
      <c r="S863" s="132" t="str">
        <f t="shared" si="27"/>
        <v/>
      </c>
    </row>
    <row r="864" spans="1:19" s="155" customFormat="1" x14ac:dyDescent="0.25">
      <c r="A864" s="147" t="str">
        <f t="shared" ca="1" si="26"/>
        <v/>
      </c>
      <c r="B864" s="173"/>
      <c r="C864" s="185"/>
      <c r="D864" s="148"/>
      <c r="E864" s="149"/>
      <c r="F864" s="150"/>
      <c r="G864" s="151"/>
      <c r="H864" s="152"/>
      <c r="I864" s="173"/>
      <c r="J864" s="152"/>
      <c r="K864" s="173"/>
      <c r="L864" s="182"/>
      <c r="M864" s="153"/>
      <c r="N864" s="153"/>
      <c r="O864" s="149"/>
      <c r="P864" s="166"/>
      <c r="Q864" s="154"/>
      <c r="R864" s="131" t="str">
        <f>IF(H864="Standalone","Standalone",IF(IFERROR(VLOOKUP(S864,'3-Paired Controllers &amp; Devices'!$A:$C,3,FALSE),"Error")&lt;&gt;"","No","Yes"))</f>
        <v>No</v>
      </c>
      <c r="S864" s="132" t="str">
        <f t="shared" si="27"/>
        <v/>
      </c>
    </row>
    <row r="865" spans="1:19" s="155" customFormat="1" x14ac:dyDescent="0.25">
      <c r="A865" s="147" t="str">
        <f t="shared" ca="1" si="26"/>
        <v/>
      </c>
      <c r="B865" s="173"/>
      <c r="C865" s="185"/>
      <c r="D865" s="148"/>
      <c r="E865" s="149"/>
      <c r="F865" s="150"/>
      <c r="G865" s="151"/>
      <c r="H865" s="152"/>
      <c r="I865" s="173"/>
      <c r="J865" s="152"/>
      <c r="K865" s="173"/>
      <c r="L865" s="182"/>
      <c r="M865" s="153"/>
      <c r="N865" s="153"/>
      <c r="O865" s="149"/>
      <c r="P865" s="166"/>
      <c r="Q865" s="154"/>
      <c r="R865" s="131" t="str">
        <f>IF(H865="Standalone","Standalone",IF(IFERROR(VLOOKUP(S865,'3-Paired Controllers &amp; Devices'!$A:$C,3,FALSE),"Error")&lt;&gt;"","No","Yes"))</f>
        <v>No</v>
      </c>
      <c r="S865" s="132" t="str">
        <f t="shared" si="27"/>
        <v/>
      </c>
    </row>
    <row r="866" spans="1:19" s="155" customFormat="1" x14ac:dyDescent="0.25">
      <c r="A866" s="147" t="str">
        <f t="shared" ca="1" si="26"/>
        <v/>
      </c>
      <c r="B866" s="173"/>
      <c r="C866" s="185"/>
      <c r="D866" s="148"/>
      <c r="E866" s="149"/>
      <c r="F866" s="150"/>
      <c r="G866" s="151"/>
      <c r="H866" s="152"/>
      <c r="I866" s="173"/>
      <c r="J866" s="152"/>
      <c r="K866" s="173"/>
      <c r="L866" s="182"/>
      <c r="M866" s="153"/>
      <c r="N866" s="153"/>
      <c r="O866" s="149"/>
      <c r="P866" s="166"/>
      <c r="Q866" s="154"/>
      <c r="R866" s="131" t="str">
        <f>IF(H866="Standalone","Standalone",IF(IFERROR(VLOOKUP(S866,'3-Paired Controllers &amp; Devices'!$A:$C,3,FALSE),"Error")&lt;&gt;"","No","Yes"))</f>
        <v>No</v>
      </c>
      <c r="S866" s="132" t="str">
        <f t="shared" si="27"/>
        <v/>
      </c>
    </row>
    <row r="867" spans="1:19" s="155" customFormat="1" x14ac:dyDescent="0.25">
      <c r="A867" s="147" t="str">
        <f t="shared" ca="1" si="26"/>
        <v/>
      </c>
      <c r="B867" s="173"/>
      <c r="C867" s="185"/>
      <c r="D867" s="148"/>
      <c r="E867" s="149"/>
      <c r="F867" s="150"/>
      <c r="G867" s="151"/>
      <c r="H867" s="152"/>
      <c r="I867" s="173"/>
      <c r="J867" s="152"/>
      <c r="K867" s="173"/>
      <c r="L867" s="182"/>
      <c r="M867" s="153"/>
      <c r="N867" s="153"/>
      <c r="O867" s="149"/>
      <c r="P867" s="166"/>
      <c r="Q867" s="154"/>
      <c r="R867" s="131" t="str">
        <f>IF(H867="Standalone","Standalone",IF(IFERROR(VLOOKUP(S867,'3-Paired Controllers &amp; Devices'!$A:$C,3,FALSE),"Error")&lt;&gt;"","No","Yes"))</f>
        <v>No</v>
      </c>
      <c r="S867" s="132" t="str">
        <f t="shared" si="27"/>
        <v/>
      </c>
    </row>
    <row r="868" spans="1:19" s="155" customFormat="1" x14ac:dyDescent="0.25">
      <c r="A868" s="147" t="str">
        <f t="shared" ca="1" si="26"/>
        <v/>
      </c>
      <c r="B868" s="173"/>
      <c r="C868" s="185"/>
      <c r="D868" s="148"/>
      <c r="E868" s="149"/>
      <c r="F868" s="150"/>
      <c r="G868" s="151"/>
      <c r="H868" s="152"/>
      <c r="I868" s="173"/>
      <c r="J868" s="152"/>
      <c r="K868" s="173"/>
      <c r="L868" s="182"/>
      <c r="M868" s="153"/>
      <c r="N868" s="153"/>
      <c r="O868" s="149"/>
      <c r="P868" s="166"/>
      <c r="Q868" s="154"/>
      <c r="R868" s="131" t="str">
        <f>IF(H868="Standalone","Standalone",IF(IFERROR(VLOOKUP(S868,'3-Paired Controllers &amp; Devices'!$A:$C,3,FALSE),"Error")&lt;&gt;"","No","Yes"))</f>
        <v>No</v>
      </c>
      <c r="S868" s="132" t="str">
        <f t="shared" si="27"/>
        <v/>
      </c>
    </row>
    <row r="869" spans="1:19" s="155" customFormat="1" x14ac:dyDescent="0.25">
      <c r="A869" s="147" t="str">
        <f t="shared" ca="1" si="26"/>
        <v/>
      </c>
      <c r="B869" s="173"/>
      <c r="C869" s="185"/>
      <c r="D869" s="148"/>
      <c r="E869" s="149"/>
      <c r="F869" s="150"/>
      <c r="G869" s="151"/>
      <c r="H869" s="152"/>
      <c r="I869" s="173"/>
      <c r="J869" s="152"/>
      <c r="K869" s="173"/>
      <c r="L869" s="182"/>
      <c r="M869" s="153"/>
      <c r="N869" s="153"/>
      <c r="O869" s="149"/>
      <c r="P869" s="166"/>
      <c r="Q869" s="154"/>
      <c r="R869" s="131" t="str">
        <f>IF(H869="Standalone","Standalone",IF(IFERROR(VLOOKUP(S869,'3-Paired Controllers &amp; Devices'!$A:$C,3,FALSE),"Error")&lt;&gt;"","No","Yes"))</f>
        <v>No</v>
      </c>
      <c r="S869" s="132" t="str">
        <f t="shared" si="27"/>
        <v/>
      </c>
    </row>
    <row r="870" spans="1:19" s="155" customFormat="1" x14ac:dyDescent="0.25">
      <c r="A870" s="147" t="str">
        <f t="shared" ca="1" si="26"/>
        <v/>
      </c>
      <c r="B870" s="173"/>
      <c r="C870" s="185"/>
      <c r="D870" s="148"/>
      <c r="E870" s="149"/>
      <c r="F870" s="150"/>
      <c r="G870" s="151"/>
      <c r="H870" s="152"/>
      <c r="I870" s="173"/>
      <c r="J870" s="152"/>
      <c r="K870" s="173"/>
      <c r="L870" s="182"/>
      <c r="M870" s="153"/>
      <c r="N870" s="153"/>
      <c r="O870" s="149"/>
      <c r="P870" s="166"/>
      <c r="Q870" s="154"/>
      <c r="R870" s="131" t="str">
        <f>IF(H870="Standalone","Standalone",IF(IFERROR(VLOOKUP(S870,'3-Paired Controllers &amp; Devices'!$A:$C,3,FALSE),"Error")&lt;&gt;"","No","Yes"))</f>
        <v>No</v>
      </c>
      <c r="S870" s="132" t="str">
        <f t="shared" si="27"/>
        <v/>
      </c>
    </row>
    <row r="871" spans="1:19" s="155" customFormat="1" x14ac:dyDescent="0.25">
      <c r="A871" s="147" t="str">
        <f t="shared" ca="1" si="26"/>
        <v/>
      </c>
      <c r="B871" s="173"/>
      <c r="C871" s="185"/>
      <c r="D871" s="148"/>
      <c r="E871" s="149"/>
      <c r="F871" s="150"/>
      <c r="G871" s="151"/>
      <c r="H871" s="152"/>
      <c r="I871" s="173"/>
      <c r="J871" s="152"/>
      <c r="K871" s="173"/>
      <c r="L871" s="182"/>
      <c r="M871" s="153"/>
      <c r="N871" s="153"/>
      <c r="O871" s="149"/>
      <c r="P871" s="166"/>
      <c r="Q871" s="154"/>
      <c r="R871" s="131" t="str">
        <f>IF(H871="Standalone","Standalone",IF(IFERROR(VLOOKUP(S871,'3-Paired Controllers &amp; Devices'!$A:$C,3,FALSE),"Error")&lt;&gt;"","No","Yes"))</f>
        <v>No</v>
      </c>
      <c r="S871" s="132" t="str">
        <f t="shared" si="27"/>
        <v/>
      </c>
    </row>
    <row r="872" spans="1:19" s="155" customFormat="1" x14ac:dyDescent="0.25">
      <c r="A872" s="147" t="str">
        <f t="shared" ca="1" si="26"/>
        <v/>
      </c>
      <c r="B872" s="173"/>
      <c r="C872" s="185"/>
      <c r="D872" s="148"/>
      <c r="E872" s="149"/>
      <c r="F872" s="150"/>
      <c r="G872" s="151"/>
      <c r="H872" s="152"/>
      <c r="I872" s="173"/>
      <c r="J872" s="152"/>
      <c r="K872" s="173"/>
      <c r="L872" s="182"/>
      <c r="M872" s="153"/>
      <c r="N872" s="153"/>
      <c r="O872" s="149"/>
      <c r="P872" s="166"/>
      <c r="Q872" s="154"/>
      <c r="R872" s="131" t="str">
        <f>IF(H872="Standalone","Standalone",IF(IFERROR(VLOOKUP(S872,'3-Paired Controllers &amp; Devices'!$A:$C,3,FALSE),"Error")&lt;&gt;"","No","Yes"))</f>
        <v>No</v>
      </c>
      <c r="S872" s="132" t="str">
        <f t="shared" si="27"/>
        <v/>
      </c>
    </row>
    <row r="873" spans="1:19" s="155" customFormat="1" x14ac:dyDescent="0.25">
      <c r="A873" s="147" t="str">
        <f t="shared" ca="1" si="26"/>
        <v/>
      </c>
      <c r="B873" s="173"/>
      <c r="C873" s="185"/>
      <c r="D873" s="148"/>
      <c r="E873" s="149"/>
      <c r="F873" s="150"/>
      <c r="G873" s="151"/>
      <c r="H873" s="152"/>
      <c r="I873" s="173"/>
      <c r="J873" s="152"/>
      <c r="K873" s="173"/>
      <c r="L873" s="182"/>
      <c r="M873" s="153"/>
      <c r="N873" s="153"/>
      <c r="O873" s="149"/>
      <c r="P873" s="166"/>
      <c r="Q873" s="154"/>
      <c r="R873" s="131" t="str">
        <f>IF(H873="Standalone","Standalone",IF(IFERROR(VLOOKUP(S873,'3-Paired Controllers &amp; Devices'!$A:$C,3,FALSE),"Error")&lt;&gt;"","No","Yes"))</f>
        <v>No</v>
      </c>
      <c r="S873" s="132" t="str">
        <f t="shared" si="27"/>
        <v/>
      </c>
    </row>
    <row r="874" spans="1:19" s="155" customFormat="1" x14ac:dyDescent="0.25">
      <c r="A874" s="147" t="str">
        <f t="shared" ca="1" si="26"/>
        <v/>
      </c>
      <c r="B874" s="173"/>
      <c r="C874" s="185"/>
      <c r="D874" s="148"/>
      <c r="E874" s="149"/>
      <c r="F874" s="150"/>
      <c r="G874" s="151"/>
      <c r="H874" s="152"/>
      <c r="I874" s="173"/>
      <c r="J874" s="152"/>
      <c r="K874" s="173"/>
      <c r="L874" s="182"/>
      <c r="M874" s="153"/>
      <c r="N874" s="153"/>
      <c r="O874" s="149"/>
      <c r="P874" s="166"/>
      <c r="Q874" s="154"/>
      <c r="R874" s="131" t="str">
        <f>IF(H874="Standalone","Standalone",IF(IFERROR(VLOOKUP(S874,'3-Paired Controllers &amp; Devices'!$A:$C,3,FALSE),"Error")&lt;&gt;"","No","Yes"))</f>
        <v>No</v>
      </c>
      <c r="S874" s="132" t="str">
        <f t="shared" si="27"/>
        <v/>
      </c>
    </row>
    <row r="875" spans="1:19" s="155" customFormat="1" x14ac:dyDescent="0.25">
      <c r="A875" s="147" t="str">
        <f t="shared" ca="1" si="26"/>
        <v/>
      </c>
      <c r="B875" s="173"/>
      <c r="C875" s="185"/>
      <c r="D875" s="148"/>
      <c r="E875" s="149"/>
      <c r="F875" s="150"/>
      <c r="G875" s="151"/>
      <c r="H875" s="152"/>
      <c r="I875" s="173"/>
      <c r="J875" s="152"/>
      <c r="K875" s="173"/>
      <c r="L875" s="182"/>
      <c r="M875" s="153"/>
      <c r="N875" s="153"/>
      <c r="O875" s="149"/>
      <c r="P875" s="166"/>
      <c r="Q875" s="154"/>
      <c r="R875" s="131" t="str">
        <f>IF(H875="Standalone","Standalone",IF(IFERROR(VLOOKUP(S875,'3-Paired Controllers &amp; Devices'!$A:$C,3,FALSE),"Error")&lt;&gt;"","No","Yes"))</f>
        <v>No</v>
      </c>
      <c r="S875" s="132" t="str">
        <f t="shared" si="27"/>
        <v/>
      </c>
    </row>
    <row r="876" spans="1:19" s="155" customFormat="1" x14ac:dyDescent="0.25">
      <c r="A876" s="147" t="str">
        <f t="shared" ca="1" si="26"/>
        <v/>
      </c>
      <c r="B876" s="173"/>
      <c r="C876" s="185"/>
      <c r="D876" s="148"/>
      <c r="E876" s="149"/>
      <c r="F876" s="150"/>
      <c r="G876" s="151"/>
      <c r="H876" s="152"/>
      <c r="I876" s="173"/>
      <c r="J876" s="152"/>
      <c r="K876" s="173"/>
      <c r="L876" s="182"/>
      <c r="M876" s="153"/>
      <c r="N876" s="153"/>
      <c r="O876" s="149"/>
      <c r="P876" s="166"/>
      <c r="Q876" s="154"/>
      <c r="R876" s="131" t="str">
        <f>IF(H876="Standalone","Standalone",IF(IFERROR(VLOOKUP(S876,'3-Paired Controllers &amp; Devices'!$A:$C,3,FALSE),"Error")&lt;&gt;"","No","Yes"))</f>
        <v>No</v>
      </c>
      <c r="S876" s="132" t="str">
        <f t="shared" si="27"/>
        <v/>
      </c>
    </row>
    <row r="877" spans="1:19" s="155" customFormat="1" x14ac:dyDescent="0.25">
      <c r="A877" s="147" t="str">
        <f t="shared" ca="1" si="26"/>
        <v/>
      </c>
      <c r="B877" s="173"/>
      <c r="C877" s="185"/>
      <c r="D877" s="148"/>
      <c r="E877" s="149"/>
      <c r="F877" s="150"/>
      <c r="G877" s="151"/>
      <c r="H877" s="152"/>
      <c r="I877" s="173"/>
      <c r="J877" s="152"/>
      <c r="K877" s="173"/>
      <c r="L877" s="182"/>
      <c r="M877" s="153"/>
      <c r="N877" s="153"/>
      <c r="O877" s="149"/>
      <c r="P877" s="166"/>
      <c r="Q877" s="154"/>
      <c r="R877" s="131" t="str">
        <f>IF(H877="Standalone","Standalone",IF(IFERROR(VLOOKUP(S877,'3-Paired Controllers &amp; Devices'!$A:$C,3,FALSE),"Error")&lt;&gt;"","No","Yes"))</f>
        <v>No</v>
      </c>
      <c r="S877" s="132" t="str">
        <f t="shared" si="27"/>
        <v/>
      </c>
    </row>
    <row r="878" spans="1:19" s="155" customFormat="1" x14ac:dyDescent="0.25">
      <c r="A878" s="147" t="str">
        <f t="shared" ca="1" si="26"/>
        <v/>
      </c>
      <c r="B878" s="173"/>
      <c r="C878" s="185"/>
      <c r="D878" s="148"/>
      <c r="E878" s="149"/>
      <c r="F878" s="150"/>
      <c r="G878" s="151"/>
      <c r="H878" s="152"/>
      <c r="I878" s="173"/>
      <c r="J878" s="152"/>
      <c r="K878" s="173"/>
      <c r="L878" s="182"/>
      <c r="M878" s="153"/>
      <c r="N878" s="153"/>
      <c r="O878" s="149"/>
      <c r="P878" s="166"/>
      <c r="Q878" s="154"/>
      <c r="R878" s="131" t="str">
        <f>IF(H878="Standalone","Standalone",IF(IFERROR(VLOOKUP(S878,'3-Paired Controllers &amp; Devices'!$A:$C,3,FALSE),"Error")&lt;&gt;"","No","Yes"))</f>
        <v>No</v>
      </c>
      <c r="S878" s="132" t="str">
        <f t="shared" si="27"/>
        <v/>
      </c>
    </row>
    <row r="879" spans="1:19" s="155" customFormat="1" x14ac:dyDescent="0.25">
      <c r="A879" s="147" t="str">
        <f t="shared" ca="1" si="26"/>
        <v/>
      </c>
      <c r="B879" s="173"/>
      <c r="C879" s="185"/>
      <c r="D879" s="148"/>
      <c r="E879" s="149"/>
      <c r="F879" s="150"/>
      <c r="G879" s="151"/>
      <c r="H879" s="152"/>
      <c r="I879" s="173"/>
      <c r="J879" s="152"/>
      <c r="K879" s="173"/>
      <c r="L879" s="182"/>
      <c r="M879" s="153"/>
      <c r="N879" s="153"/>
      <c r="O879" s="149"/>
      <c r="P879" s="166"/>
      <c r="Q879" s="154"/>
      <c r="R879" s="131" t="str">
        <f>IF(H879="Standalone","Standalone",IF(IFERROR(VLOOKUP(S879,'3-Paired Controllers &amp; Devices'!$A:$C,3,FALSE),"Error")&lt;&gt;"","No","Yes"))</f>
        <v>No</v>
      </c>
      <c r="S879" s="132" t="str">
        <f t="shared" si="27"/>
        <v/>
      </c>
    </row>
    <row r="880" spans="1:19" s="155" customFormat="1" x14ac:dyDescent="0.25">
      <c r="A880" s="147" t="str">
        <f t="shared" ca="1" si="26"/>
        <v/>
      </c>
      <c r="B880" s="173"/>
      <c r="C880" s="185"/>
      <c r="D880" s="148"/>
      <c r="E880" s="149"/>
      <c r="F880" s="150"/>
      <c r="G880" s="151"/>
      <c r="H880" s="152"/>
      <c r="I880" s="173"/>
      <c r="J880" s="152"/>
      <c r="K880" s="173"/>
      <c r="L880" s="182"/>
      <c r="M880" s="153"/>
      <c r="N880" s="153"/>
      <c r="O880" s="149"/>
      <c r="P880" s="166"/>
      <c r="Q880" s="154"/>
      <c r="R880" s="131" t="str">
        <f>IF(H880="Standalone","Standalone",IF(IFERROR(VLOOKUP(S880,'3-Paired Controllers &amp; Devices'!$A:$C,3,FALSE),"Error")&lt;&gt;"","No","Yes"))</f>
        <v>No</v>
      </c>
      <c r="S880" s="132" t="str">
        <f t="shared" si="27"/>
        <v/>
      </c>
    </row>
    <row r="881" spans="1:19" s="155" customFormat="1" x14ac:dyDescent="0.25">
      <c r="A881" s="147" t="str">
        <f t="shared" ca="1" si="26"/>
        <v/>
      </c>
      <c r="B881" s="173"/>
      <c r="C881" s="185"/>
      <c r="D881" s="148"/>
      <c r="E881" s="149"/>
      <c r="F881" s="150"/>
      <c r="G881" s="151"/>
      <c r="H881" s="152"/>
      <c r="I881" s="173"/>
      <c r="J881" s="152"/>
      <c r="K881" s="173"/>
      <c r="L881" s="182"/>
      <c r="M881" s="153"/>
      <c r="N881" s="153"/>
      <c r="O881" s="149"/>
      <c r="P881" s="166"/>
      <c r="Q881" s="154"/>
      <c r="R881" s="131" t="str">
        <f>IF(H881="Standalone","Standalone",IF(IFERROR(VLOOKUP(S881,'3-Paired Controllers &amp; Devices'!$A:$C,3,FALSE),"Error")&lt;&gt;"","No","Yes"))</f>
        <v>No</v>
      </c>
      <c r="S881" s="132" t="str">
        <f t="shared" si="27"/>
        <v/>
      </c>
    </row>
    <row r="882" spans="1:19" s="155" customFormat="1" x14ac:dyDescent="0.25">
      <c r="A882" s="147" t="str">
        <f t="shared" ca="1" si="26"/>
        <v/>
      </c>
      <c r="B882" s="173"/>
      <c r="C882" s="185"/>
      <c r="D882" s="148"/>
      <c r="E882" s="149"/>
      <c r="F882" s="150"/>
      <c r="G882" s="151"/>
      <c r="H882" s="152"/>
      <c r="I882" s="173"/>
      <c r="J882" s="152"/>
      <c r="K882" s="173"/>
      <c r="L882" s="182"/>
      <c r="M882" s="153"/>
      <c r="N882" s="153"/>
      <c r="O882" s="149"/>
      <c r="P882" s="166"/>
      <c r="Q882" s="154"/>
      <c r="R882" s="131" t="str">
        <f>IF(H882="Standalone","Standalone",IF(IFERROR(VLOOKUP(S882,'3-Paired Controllers &amp; Devices'!$A:$C,3,FALSE),"Error")&lt;&gt;"","No","Yes"))</f>
        <v>No</v>
      </c>
      <c r="S882" s="132" t="str">
        <f t="shared" si="27"/>
        <v/>
      </c>
    </row>
    <row r="883" spans="1:19" s="155" customFormat="1" x14ac:dyDescent="0.25">
      <c r="A883" s="147" t="str">
        <f t="shared" ca="1" si="26"/>
        <v/>
      </c>
      <c r="B883" s="173"/>
      <c r="C883" s="185"/>
      <c r="D883" s="148"/>
      <c r="E883" s="149"/>
      <c r="F883" s="150"/>
      <c r="G883" s="151"/>
      <c r="H883" s="152"/>
      <c r="I883" s="173"/>
      <c r="J883" s="152"/>
      <c r="K883" s="173"/>
      <c r="L883" s="182"/>
      <c r="M883" s="153"/>
      <c r="N883" s="153"/>
      <c r="O883" s="149"/>
      <c r="P883" s="166"/>
      <c r="Q883" s="154"/>
      <c r="R883" s="131" t="str">
        <f>IF(H883="Standalone","Standalone",IF(IFERROR(VLOOKUP(S883,'3-Paired Controllers &amp; Devices'!$A:$C,3,FALSE),"Error")&lt;&gt;"","No","Yes"))</f>
        <v>No</v>
      </c>
      <c r="S883" s="132" t="str">
        <f t="shared" si="27"/>
        <v/>
      </c>
    </row>
    <row r="884" spans="1:19" s="155" customFormat="1" x14ac:dyDescent="0.25">
      <c r="A884" s="147" t="str">
        <f t="shared" ca="1" si="26"/>
        <v/>
      </c>
      <c r="B884" s="173"/>
      <c r="C884" s="185"/>
      <c r="D884" s="148"/>
      <c r="E884" s="149"/>
      <c r="F884" s="150"/>
      <c r="G884" s="151"/>
      <c r="H884" s="152"/>
      <c r="I884" s="173"/>
      <c r="J884" s="152"/>
      <c r="K884" s="173"/>
      <c r="L884" s="182"/>
      <c r="M884" s="153"/>
      <c r="N884" s="153"/>
      <c r="O884" s="149"/>
      <c r="P884" s="166"/>
      <c r="Q884" s="154"/>
      <c r="R884" s="131" t="str">
        <f>IF(H884="Standalone","Standalone",IF(IFERROR(VLOOKUP(S884,'3-Paired Controllers &amp; Devices'!$A:$C,3,FALSE),"Error")&lt;&gt;"","No","Yes"))</f>
        <v>No</v>
      </c>
      <c r="S884" s="132" t="str">
        <f t="shared" si="27"/>
        <v/>
      </c>
    </row>
    <row r="885" spans="1:19" s="155" customFormat="1" x14ac:dyDescent="0.25">
      <c r="A885" s="147" t="str">
        <f t="shared" ca="1" si="26"/>
        <v/>
      </c>
      <c r="B885" s="173"/>
      <c r="C885" s="185"/>
      <c r="D885" s="148"/>
      <c r="E885" s="149"/>
      <c r="F885" s="150"/>
      <c r="G885" s="151"/>
      <c r="H885" s="152"/>
      <c r="I885" s="173"/>
      <c r="J885" s="152"/>
      <c r="K885" s="173"/>
      <c r="L885" s="182"/>
      <c r="M885" s="153"/>
      <c r="N885" s="153"/>
      <c r="O885" s="149"/>
      <c r="P885" s="166"/>
      <c r="Q885" s="154"/>
      <c r="R885" s="131" t="str">
        <f>IF(H885="Standalone","Standalone",IF(IFERROR(VLOOKUP(S885,'3-Paired Controllers &amp; Devices'!$A:$C,3,FALSE),"Error")&lt;&gt;"","No","Yes"))</f>
        <v>No</v>
      </c>
      <c r="S885" s="132" t="str">
        <f t="shared" si="27"/>
        <v/>
      </c>
    </row>
    <row r="886" spans="1:19" s="155" customFormat="1" x14ac:dyDescent="0.25">
      <c r="A886" s="147" t="str">
        <f t="shared" ca="1" si="26"/>
        <v/>
      </c>
      <c r="B886" s="173"/>
      <c r="C886" s="185"/>
      <c r="D886" s="148"/>
      <c r="E886" s="149"/>
      <c r="F886" s="150"/>
      <c r="G886" s="151"/>
      <c r="H886" s="152"/>
      <c r="I886" s="173"/>
      <c r="J886" s="152"/>
      <c r="K886" s="173"/>
      <c r="L886" s="182"/>
      <c r="M886" s="153"/>
      <c r="N886" s="153"/>
      <c r="O886" s="149"/>
      <c r="P886" s="166"/>
      <c r="Q886" s="154"/>
      <c r="R886" s="131" t="str">
        <f>IF(H886="Standalone","Standalone",IF(IFERROR(VLOOKUP(S886,'3-Paired Controllers &amp; Devices'!$A:$C,3,FALSE),"Error")&lt;&gt;"","No","Yes"))</f>
        <v>No</v>
      </c>
      <c r="S886" s="132" t="str">
        <f t="shared" si="27"/>
        <v/>
      </c>
    </row>
    <row r="887" spans="1:19" s="155" customFormat="1" x14ac:dyDescent="0.25">
      <c r="A887" s="147" t="str">
        <f t="shared" ca="1" si="26"/>
        <v/>
      </c>
      <c r="B887" s="173"/>
      <c r="C887" s="185"/>
      <c r="D887" s="148"/>
      <c r="E887" s="149"/>
      <c r="F887" s="150"/>
      <c r="G887" s="151"/>
      <c r="H887" s="152"/>
      <c r="I887" s="173"/>
      <c r="J887" s="152"/>
      <c r="K887" s="173"/>
      <c r="L887" s="182"/>
      <c r="M887" s="153"/>
      <c r="N887" s="153"/>
      <c r="O887" s="149"/>
      <c r="P887" s="166"/>
      <c r="Q887" s="154"/>
      <c r="R887" s="131" t="str">
        <f>IF(H887="Standalone","Standalone",IF(IFERROR(VLOOKUP(S887,'3-Paired Controllers &amp; Devices'!$A:$C,3,FALSE),"Error")&lt;&gt;"","No","Yes"))</f>
        <v>No</v>
      </c>
      <c r="S887" s="132" t="str">
        <f t="shared" si="27"/>
        <v/>
      </c>
    </row>
    <row r="888" spans="1:19" s="155" customFormat="1" x14ac:dyDescent="0.25">
      <c r="A888" s="147" t="str">
        <f t="shared" ca="1" si="26"/>
        <v/>
      </c>
      <c r="B888" s="173"/>
      <c r="C888" s="185"/>
      <c r="D888" s="148"/>
      <c r="E888" s="149"/>
      <c r="F888" s="150"/>
      <c r="G888" s="151"/>
      <c r="H888" s="152"/>
      <c r="I888" s="173"/>
      <c r="J888" s="152"/>
      <c r="K888" s="173"/>
      <c r="L888" s="182"/>
      <c r="M888" s="153"/>
      <c r="N888" s="153"/>
      <c r="O888" s="149"/>
      <c r="P888" s="166"/>
      <c r="Q888" s="154"/>
      <c r="R888" s="131" t="str">
        <f>IF(H888="Standalone","Standalone",IF(IFERROR(VLOOKUP(S888,'3-Paired Controllers &amp; Devices'!$A:$C,3,FALSE),"Error")&lt;&gt;"","No","Yes"))</f>
        <v>No</v>
      </c>
      <c r="S888" s="132" t="str">
        <f t="shared" si="27"/>
        <v/>
      </c>
    </row>
    <row r="889" spans="1:19" s="155" customFormat="1" x14ac:dyDescent="0.25">
      <c r="A889" s="147" t="str">
        <f t="shared" ca="1" si="26"/>
        <v/>
      </c>
      <c r="B889" s="173"/>
      <c r="C889" s="185"/>
      <c r="D889" s="148"/>
      <c r="E889" s="149"/>
      <c r="F889" s="150"/>
      <c r="G889" s="151"/>
      <c r="H889" s="152"/>
      <c r="I889" s="173"/>
      <c r="J889" s="152"/>
      <c r="K889" s="173"/>
      <c r="L889" s="182"/>
      <c r="M889" s="153"/>
      <c r="N889" s="153"/>
      <c r="O889" s="149"/>
      <c r="P889" s="166"/>
      <c r="Q889" s="154"/>
      <c r="R889" s="131" t="str">
        <f>IF(H889="Standalone","Standalone",IF(IFERROR(VLOOKUP(S889,'3-Paired Controllers &amp; Devices'!$A:$C,3,FALSE),"Error")&lt;&gt;"","No","Yes"))</f>
        <v>No</v>
      </c>
      <c r="S889" s="132" t="str">
        <f t="shared" si="27"/>
        <v/>
      </c>
    </row>
    <row r="890" spans="1:19" s="155" customFormat="1" x14ac:dyDescent="0.25">
      <c r="A890" s="147" t="str">
        <f t="shared" ca="1" si="26"/>
        <v/>
      </c>
      <c r="B890" s="173"/>
      <c r="C890" s="185"/>
      <c r="D890" s="148"/>
      <c r="E890" s="149"/>
      <c r="F890" s="150"/>
      <c r="G890" s="151"/>
      <c r="H890" s="152"/>
      <c r="I890" s="173"/>
      <c r="J890" s="152"/>
      <c r="K890" s="173"/>
      <c r="L890" s="182"/>
      <c r="M890" s="153"/>
      <c r="N890" s="153"/>
      <c r="O890" s="149"/>
      <c r="P890" s="166"/>
      <c r="Q890" s="154"/>
      <c r="R890" s="131" t="str">
        <f>IF(H890="Standalone","Standalone",IF(IFERROR(VLOOKUP(S890,'3-Paired Controllers &amp; Devices'!$A:$C,3,FALSE),"Error")&lt;&gt;"","No","Yes"))</f>
        <v>No</v>
      </c>
      <c r="S890" s="132" t="str">
        <f t="shared" si="27"/>
        <v/>
      </c>
    </row>
    <row r="891" spans="1:19" s="155" customFormat="1" x14ac:dyDescent="0.25">
      <c r="A891" s="147" t="str">
        <f t="shared" ca="1" si="26"/>
        <v/>
      </c>
      <c r="B891" s="173"/>
      <c r="C891" s="185"/>
      <c r="D891" s="148"/>
      <c r="E891" s="149"/>
      <c r="F891" s="150"/>
      <c r="G891" s="151"/>
      <c r="H891" s="152"/>
      <c r="I891" s="173"/>
      <c r="J891" s="152"/>
      <c r="K891" s="173"/>
      <c r="L891" s="182"/>
      <c r="M891" s="153"/>
      <c r="N891" s="153"/>
      <c r="O891" s="149"/>
      <c r="P891" s="166"/>
      <c r="Q891" s="154"/>
      <c r="R891" s="131" t="str">
        <f>IF(H891="Standalone","Standalone",IF(IFERROR(VLOOKUP(S891,'3-Paired Controllers &amp; Devices'!$A:$C,3,FALSE),"Error")&lt;&gt;"","No","Yes"))</f>
        <v>No</v>
      </c>
      <c r="S891" s="132" t="str">
        <f t="shared" si="27"/>
        <v/>
      </c>
    </row>
    <row r="892" spans="1:19" s="155" customFormat="1" x14ac:dyDescent="0.25">
      <c r="A892" s="147" t="str">
        <f t="shared" ca="1" si="26"/>
        <v/>
      </c>
      <c r="B892" s="173"/>
      <c r="C892" s="185"/>
      <c r="D892" s="148"/>
      <c r="E892" s="149"/>
      <c r="F892" s="150"/>
      <c r="G892" s="151"/>
      <c r="H892" s="152"/>
      <c r="I892" s="173"/>
      <c r="J892" s="152"/>
      <c r="K892" s="173"/>
      <c r="L892" s="182"/>
      <c r="M892" s="153"/>
      <c r="N892" s="153"/>
      <c r="O892" s="149"/>
      <c r="P892" s="166"/>
      <c r="Q892" s="154"/>
      <c r="R892" s="131" t="str">
        <f>IF(H892="Standalone","Standalone",IF(IFERROR(VLOOKUP(S892,'3-Paired Controllers &amp; Devices'!$A:$C,3,FALSE),"Error")&lt;&gt;"","No","Yes"))</f>
        <v>No</v>
      </c>
      <c r="S892" s="132" t="str">
        <f t="shared" si="27"/>
        <v/>
      </c>
    </row>
    <row r="893" spans="1:19" s="155" customFormat="1" x14ac:dyDescent="0.25">
      <c r="A893" s="147" t="str">
        <f t="shared" ca="1" si="26"/>
        <v/>
      </c>
      <c r="B893" s="173"/>
      <c r="C893" s="185"/>
      <c r="D893" s="148"/>
      <c r="E893" s="149"/>
      <c r="F893" s="150"/>
      <c r="G893" s="151"/>
      <c r="H893" s="152"/>
      <c r="I893" s="173"/>
      <c r="J893" s="152"/>
      <c r="K893" s="173"/>
      <c r="L893" s="182"/>
      <c r="M893" s="153"/>
      <c r="N893" s="153"/>
      <c r="O893" s="149"/>
      <c r="P893" s="166"/>
      <c r="Q893" s="154"/>
      <c r="R893" s="131" t="str">
        <f>IF(H893="Standalone","Standalone",IF(IFERROR(VLOOKUP(S893,'3-Paired Controllers &amp; Devices'!$A:$C,3,FALSE),"Error")&lt;&gt;"","No","Yes"))</f>
        <v>No</v>
      </c>
      <c r="S893" s="132" t="str">
        <f t="shared" si="27"/>
        <v/>
      </c>
    </row>
    <row r="894" spans="1:19" s="155" customFormat="1" x14ac:dyDescent="0.25">
      <c r="A894" s="147" t="str">
        <f t="shared" ca="1" si="26"/>
        <v/>
      </c>
      <c r="B894" s="173"/>
      <c r="C894" s="185"/>
      <c r="D894" s="148"/>
      <c r="E894" s="149"/>
      <c r="F894" s="150"/>
      <c r="G894" s="151"/>
      <c r="H894" s="152"/>
      <c r="I894" s="173"/>
      <c r="J894" s="152"/>
      <c r="K894" s="173"/>
      <c r="L894" s="182"/>
      <c r="M894" s="153"/>
      <c r="N894" s="153"/>
      <c r="O894" s="149"/>
      <c r="P894" s="166"/>
      <c r="Q894" s="154"/>
      <c r="R894" s="131" t="str">
        <f>IF(H894="Standalone","Standalone",IF(IFERROR(VLOOKUP(S894,'3-Paired Controllers &amp; Devices'!$A:$C,3,FALSE),"Error")&lt;&gt;"","No","Yes"))</f>
        <v>No</v>
      </c>
      <c r="S894" s="132" t="str">
        <f t="shared" si="27"/>
        <v/>
      </c>
    </row>
    <row r="895" spans="1:19" s="155" customFormat="1" x14ac:dyDescent="0.25">
      <c r="A895" s="147" t="str">
        <f t="shared" ca="1" si="26"/>
        <v/>
      </c>
      <c r="B895" s="173"/>
      <c r="C895" s="185"/>
      <c r="D895" s="148"/>
      <c r="E895" s="149"/>
      <c r="F895" s="150"/>
      <c r="G895" s="151"/>
      <c r="H895" s="152"/>
      <c r="I895" s="173"/>
      <c r="J895" s="152"/>
      <c r="K895" s="173"/>
      <c r="L895" s="182"/>
      <c r="M895" s="153"/>
      <c r="N895" s="153"/>
      <c r="O895" s="149"/>
      <c r="P895" s="166"/>
      <c r="Q895" s="154"/>
      <c r="R895" s="131" t="str">
        <f>IF(H895="Standalone","Standalone",IF(IFERROR(VLOOKUP(S895,'3-Paired Controllers &amp; Devices'!$A:$C,3,FALSE),"Error")&lt;&gt;"","No","Yes"))</f>
        <v>No</v>
      </c>
      <c r="S895" s="132" t="str">
        <f t="shared" si="27"/>
        <v/>
      </c>
    </row>
    <row r="896" spans="1:19" s="155" customFormat="1" x14ac:dyDescent="0.25">
      <c r="A896" s="147" t="str">
        <f t="shared" ca="1" si="26"/>
        <v/>
      </c>
      <c r="B896" s="173"/>
      <c r="C896" s="185"/>
      <c r="D896" s="148"/>
      <c r="E896" s="149"/>
      <c r="F896" s="150"/>
      <c r="G896" s="151"/>
      <c r="H896" s="152"/>
      <c r="I896" s="173"/>
      <c r="J896" s="152"/>
      <c r="K896" s="173"/>
      <c r="L896" s="182"/>
      <c r="M896" s="153"/>
      <c r="N896" s="153"/>
      <c r="O896" s="149"/>
      <c r="P896" s="166"/>
      <c r="Q896" s="154"/>
      <c r="R896" s="131" t="str">
        <f>IF(H896="Standalone","Standalone",IF(IFERROR(VLOOKUP(S896,'3-Paired Controllers &amp; Devices'!$A:$C,3,FALSE),"Error")&lt;&gt;"","No","Yes"))</f>
        <v>No</v>
      </c>
      <c r="S896" s="132" t="str">
        <f t="shared" si="27"/>
        <v/>
      </c>
    </row>
    <row r="897" spans="1:19" s="155" customFormat="1" x14ac:dyDescent="0.25">
      <c r="A897" s="147" t="str">
        <f t="shared" ca="1" si="26"/>
        <v/>
      </c>
      <c r="B897" s="173"/>
      <c r="C897" s="185"/>
      <c r="D897" s="148"/>
      <c r="E897" s="149"/>
      <c r="F897" s="150"/>
      <c r="G897" s="151"/>
      <c r="H897" s="152"/>
      <c r="I897" s="173"/>
      <c r="J897" s="152"/>
      <c r="K897" s="173"/>
      <c r="L897" s="182"/>
      <c r="M897" s="153"/>
      <c r="N897" s="153"/>
      <c r="O897" s="149"/>
      <c r="P897" s="166"/>
      <c r="Q897" s="154"/>
      <c r="R897" s="131" t="str">
        <f>IF(H897="Standalone","Standalone",IF(IFERROR(VLOOKUP(S897,'3-Paired Controllers &amp; Devices'!$A:$C,3,FALSE),"Error")&lt;&gt;"","No","Yes"))</f>
        <v>No</v>
      </c>
      <c r="S897" s="132" t="str">
        <f t="shared" si="27"/>
        <v/>
      </c>
    </row>
    <row r="898" spans="1:19" s="155" customFormat="1" x14ac:dyDescent="0.25">
      <c r="A898" s="147" t="str">
        <f t="shared" ca="1" si="26"/>
        <v/>
      </c>
      <c r="B898" s="173"/>
      <c r="C898" s="185"/>
      <c r="D898" s="148"/>
      <c r="E898" s="149"/>
      <c r="F898" s="150"/>
      <c r="G898" s="151"/>
      <c r="H898" s="152"/>
      <c r="I898" s="173"/>
      <c r="J898" s="152"/>
      <c r="K898" s="173"/>
      <c r="L898" s="182"/>
      <c r="M898" s="153"/>
      <c r="N898" s="153"/>
      <c r="O898" s="149"/>
      <c r="P898" s="166"/>
      <c r="Q898" s="154"/>
      <c r="R898" s="131" t="str">
        <f>IF(H898="Standalone","Standalone",IF(IFERROR(VLOOKUP(S898,'3-Paired Controllers &amp; Devices'!$A:$C,3,FALSE),"Error")&lt;&gt;"","No","Yes"))</f>
        <v>No</v>
      </c>
      <c r="S898" s="132" t="str">
        <f t="shared" si="27"/>
        <v/>
      </c>
    </row>
    <row r="899" spans="1:19" s="155" customFormat="1" x14ac:dyDescent="0.25">
      <c r="A899" s="147" t="str">
        <f t="shared" ca="1" si="26"/>
        <v/>
      </c>
      <c r="B899" s="173"/>
      <c r="C899" s="185"/>
      <c r="D899" s="148"/>
      <c r="E899" s="149"/>
      <c r="F899" s="150"/>
      <c r="G899" s="151"/>
      <c r="H899" s="152"/>
      <c r="I899" s="173"/>
      <c r="J899" s="152"/>
      <c r="K899" s="173"/>
      <c r="L899" s="182"/>
      <c r="M899" s="153"/>
      <c r="N899" s="153"/>
      <c r="O899" s="149"/>
      <c r="P899" s="166"/>
      <c r="Q899" s="154"/>
      <c r="R899" s="131" t="str">
        <f>IF(H899="Standalone","Standalone",IF(IFERROR(VLOOKUP(S899,'3-Paired Controllers &amp; Devices'!$A:$C,3,FALSE),"Error")&lt;&gt;"","No","Yes"))</f>
        <v>No</v>
      </c>
      <c r="S899" s="132" t="str">
        <f t="shared" si="27"/>
        <v/>
      </c>
    </row>
    <row r="900" spans="1:19" s="155" customFormat="1" x14ac:dyDescent="0.25">
      <c r="A900" s="147" t="str">
        <f t="shared" ca="1" si="26"/>
        <v/>
      </c>
      <c r="B900" s="173"/>
      <c r="C900" s="185"/>
      <c r="D900" s="148"/>
      <c r="E900" s="149"/>
      <c r="F900" s="150"/>
      <c r="G900" s="151"/>
      <c r="H900" s="152"/>
      <c r="I900" s="173"/>
      <c r="J900" s="152"/>
      <c r="K900" s="173"/>
      <c r="L900" s="182"/>
      <c r="M900" s="153"/>
      <c r="N900" s="153"/>
      <c r="O900" s="149"/>
      <c r="P900" s="166"/>
      <c r="Q900" s="154"/>
      <c r="R900" s="131" t="str">
        <f>IF(H900="Standalone","Standalone",IF(IFERROR(VLOOKUP(S900,'3-Paired Controllers &amp; Devices'!$A:$C,3,FALSE),"Error")&lt;&gt;"","No","Yes"))</f>
        <v>No</v>
      </c>
      <c r="S900" s="132" t="str">
        <f t="shared" si="27"/>
        <v/>
      </c>
    </row>
    <row r="901" spans="1:19" s="155" customFormat="1" x14ac:dyDescent="0.25">
      <c r="A901" s="147" t="str">
        <f t="shared" ca="1" si="26"/>
        <v/>
      </c>
      <c r="B901" s="173"/>
      <c r="C901" s="185"/>
      <c r="D901" s="148"/>
      <c r="E901" s="149"/>
      <c r="F901" s="150"/>
      <c r="G901" s="151"/>
      <c r="H901" s="152"/>
      <c r="I901" s="173"/>
      <c r="J901" s="152"/>
      <c r="K901" s="173"/>
      <c r="L901" s="182"/>
      <c r="M901" s="153"/>
      <c r="N901" s="153"/>
      <c r="O901" s="149"/>
      <c r="P901" s="166"/>
      <c r="Q901" s="154"/>
      <c r="R901" s="131" t="str">
        <f>IF(H901="Standalone","Standalone",IF(IFERROR(VLOOKUP(S901,'3-Paired Controllers &amp; Devices'!$A:$C,3,FALSE),"Error")&lt;&gt;"","No","Yes"))</f>
        <v>No</v>
      </c>
      <c r="S901" s="132" t="str">
        <f t="shared" si="27"/>
        <v/>
      </c>
    </row>
    <row r="902" spans="1:19" s="155" customFormat="1" x14ac:dyDescent="0.25">
      <c r="A902" s="147" t="str">
        <f t="shared" ca="1" si="26"/>
        <v/>
      </c>
      <c r="B902" s="173"/>
      <c r="C902" s="185"/>
      <c r="D902" s="148"/>
      <c r="E902" s="149"/>
      <c r="F902" s="150"/>
      <c r="G902" s="151"/>
      <c r="H902" s="152"/>
      <c r="I902" s="173"/>
      <c r="J902" s="152"/>
      <c r="K902" s="173"/>
      <c r="L902" s="182"/>
      <c r="M902" s="153"/>
      <c r="N902" s="153"/>
      <c r="O902" s="149"/>
      <c r="P902" s="166"/>
      <c r="Q902" s="154"/>
      <c r="R902" s="131" t="str">
        <f>IF(H902="Standalone","Standalone",IF(IFERROR(VLOOKUP(S902,'3-Paired Controllers &amp; Devices'!$A:$C,3,FALSE),"Error")&lt;&gt;"","No","Yes"))</f>
        <v>No</v>
      </c>
      <c r="S902" s="132" t="str">
        <f t="shared" si="27"/>
        <v/>
      </c>
    </row>
    <row r="903" spans="1:19" s="155" customFormat="1" x14ac:dyDescent="0.25">
      <c r="A903" s="147" t="str">
        <f t="shared" ca="1" si="26"/>
        <v/>
      </c>
      <c r="B903" s="173"/>
      <c r="C903" s="185"/>
      <c r="D903" s="148"/>
      <c r="E903" s="149"/>
      <c r="F903" s="150"/>
      <c r="G903" s="151"/>
      <c r="H903" s="152"/>
      <c r="I903" s="173"/>
      <c r="J903" s="152"/>
      <c r="K903" s="173"/>
      <c r="L903" s="182"/>
      <c r="M903" s="153"/>
      <c r="N903" s="153"/>
      <c r="O903" s="149"/>
      <c r="P903" s="166"/>
      <c r="Q903" s="154"/>
      <c r="R903" s="131" t="str">
        <f>IF(H903="Standalone","Standalone",IF(IFERROR(VLOOKUP(S903,'3-Paired Controllers &amp; Devices'!$A:$C,3,FALSE),"Error")&lt;&gt;"","No","Yes"))</f>
        <v>No</v>
      </c>
      <c r="S903" s="132" t="str">
        <f t="shared" si="27"/>
        <v/>
      </c>
    </row>
    <row r="904" spans="1:19" s="155" customFormat="1" x14ac:dyDescent="0.25">
      <c r="A904" s="147" t="str">
        <f t="shared" ca="1" si="26"/>
        <v/>
      </c>
      <c r="B904" s="173"/>
      <c r="C904" s="185"/>
      <c r="D904" s="148"/>
      <c r="E904" s="149"/>
      <c r="F904" s="150"/>
      <c r="G904" s="151"/>
      <c r="H904" s="152"/>
      <c r="I904" s="173"/>
      <c r="J904" s="152"/>
      <c r="K904" s="173"/>
      <c r="L904" s="182"/>
      <c r="M904" s="153"/>
      <c r="N904" s="153"/>
      <c r="O904" s="149"/>
      <c r="P904" s="166"/>
      <c r="Q904" s="154"/>
      <c r="R904" s="131" t="str">
        <f>IF(H904="Standalone","Standalone",IF(IFERROR(VLOOKUP(S904,'3-Paired Controllers &amp; Devices'!$A:$C,3,FALSE),"Error")&lt;&gt;"","No","Yes"))</f>
        <v>No</v>
      </c>
      <c r="S904" s="132" t="str">
        <f t="shared" si="27"/>
        <v/>
      </c>
    </row>
    <row r="905" spans="1:19" s="155" customFormat="1" x14ac:dyDescent="0.25">
      <c r="A905" s="147" t="str">
        <f t="shared" ref="A905:A968" ca="1" si="28">IF(COUNTA(B905:Q905)=0,"",IF(TRIM(B905)="","Missing " &amp; B$8 &amp; " (col. B)",IF(LEN(TRIM(C905))&lt;&gt;18,"Invalid " &amp; C$8 &amp; " (col. C)",IF(AND(LEN(E905)=18,D905=""),"Missing " &amp; D$8 &amp; " (col. D)",IF(AND(OR(TRIM(D905)&lt;&gt;"",TRIM(E905)&lt;&gt;""),LEN(TRIM(E905))&lt;&gt;18),"Invalid " &amp; E$8 &amp; " (col. E)",IF(TRIM(F905)="","Missing " &amp; F$8 &amp; " (col. F)",IF(OR(G905&lt;DATEVALUE("1/1/2006"),G905&gt;TODAY()+60),"Invalid " &amp; G$8 &amp; " (col. G)",IF(LEFT(CELL("format",G905),1)&lt;&gt;"D",G$8&amp;" not in date format",IF(ISNA(VLOOKUP(H905,Lookup_Product_Type,1,FALSE)),"Invalid" &amp; H$8 &amp; " (col. H)",IF(TRIM(I905)="","Missing " &amp; I$8 &amp; " (col. I)",IF(ISNA(VLOOKUP(J905,Lookup_Yes_No,1,FALSE)),"Invalid value for " &amp; J$8 &amp; " (col. J)",IF(TRIM(L905)="","Missing " &amp; L$8 &amp; " (col. L)",IF(M905&lt;=0,"Invalid " &amp; M$8 &amp; " (col. M)",IF(OR(AND(H905="Standalone",N905&lt;=0),AND(H905&lt;&gt;"Standalone",N905&lt;&gt;"")),"Invalid " &amp; N$8 &amp;" (col. N)",IF(ISNA(VLOOKUP(O905,Lookup_Connection_Type,1,FALSE)),"Invalid value for " &amp; O$8 &amp; " (col. O)",IF(MOD(LEN(SUBSTITUTE(SUBSTITUTE(SUBSTITUTE(SUBSTITUTE(P905,",","")," ",""),";",""),CHAR(10),"")),12)&lt;&gt;0,"Invalid " &amp; P$8 &amp; " (col. P)",IF(AND(H905&lt;&gt;"Standalone",R905&lt;&gt;"Yes"),"Missing Base Controller  (see tabs 2 &amp; 3)","Complete")))))))))))))))))</f>
        <v/>
      </c>
      <c r="B905" s="173"/>
      <c r="C905" s="185"/>
      <c r="D905" s="148"/>
      <c r="E905" s="149"/>
      <c r="F905" s="150"/>
      <c r="G905" s="151"/>
      <c r="H905" s="152"/>
      <c r="I905" s="173"/>
      <c r="J905" s="152"/>
      <c r="K905" s="173"/>
      <c r="L905" s="182"/>
      <c r="M905" s="153"/>
      <c r="N905" s="153"/>
      <c r="O905" s="149"/>
      <c r="P905" s="166"/>
      <c r="Q905" s="154"/>
      <c r="R905" s="131" t="str">
        <f>IF(H905="Standalone","Standalone",IF(IFERROR(VLOOKUP(S905,'3-Paired Controllers &amp; Devices'!$A:$C,3,FALSE),"Error")&lt;&gt;"","No","Yes"))</f>
        <v>No</v>
      </c>
      <c r="S905" s="132" t="str">
        <f t="shared" si="27"/>
        <v/>
      </c>
    </row>
    <row r="906" spans="1:19" s="155" customFormat="1" x14ac:dyDescent="0.25">
      <c r="A906" s="147" t="str">
        <f t="shared" ca="1" si="28"/>
        <v/>
      </c>
      <c r="B906" s="173"/>
      <c r="C906" s="185"/>
      <c r="D906" s="148"/>
      <c r="E906" s="149"/>
      <c r="F906" s="150"/>
      <c r="G906" s="151"/>
      <c r="H906" s="152"/>
      <c r="I906" s="173"/>
      <c r="J906" s="152"/>
      <c r="K906" s="173"/>
      <c r="L906" s="182"/>
      <c r="M906" s="153"/>
      <c r="N906" s="153"/>
      <c r="O906" s="149"/>
      <c r="P906" s="166"/>
      <c r="Q906" s="154"/>
      <c r="R906" s="131" t="str">
        <f>IF(H906="Standalone","Standalone",IF(IFERROR(VLOOKUP(S906,'3-Paired Controllers &amp; Devices'!$A:$C,3,FALSE),"Error")&lt;&gt;"","No","Yes"))</f>
        <v>No</v>
      </c>
      <c r="S906" s="132" t="str">
        <f t="shared" ref="S906:S969" si="29">IF(H906="Standalone","N/A",I906&amp;IF(LEN(K906)&gt;0,", "&amp;K906,"")&amp;IF(LEN(L906)&gt;0,", "&amp;L906,""))</f>
        <v/>
      </c>
    </row>
    <row r="907" spans="1:19" s="155" customFormat="1" x14ac:dyDescent="0.25">
      <c r="A907" s="147" t="str">
        <f t="shared" ca="1" si="28"/>
        <v/>
      </c>
      <c r="B907" s="173"/>
      <c r="C907" s="185"/>
      <c r="D907" s="148"/>
      <c r="E907" s="149"/>
      <c r="F907" s="150"/>
      <c r="G907" s="151"/>
      <c r="H907" s="152"/>
      <c r="I907" s="173"/>
      <c r="J907" s="152"/>
      <c r="K907" s="173"/>
      <c r="L907" s="182"/>
      <c r="M907" s="153"/>
      <c r="N907" s="153"/>
      <c r="O907" s="149"/>
      <c r="P907" s="166"/>
      <c r="Q907" s="154"/>
      <c r="R907" s="131" t="str">
        <f>IF(H907="Standalone","Standalone",IF(IFERROR(VLOOKUP(S907,'3-Paired Controllers &amp; Devices'!$A:$C,3,FALSE),"Error")&lt;&gt;"","No","Yes"))</f>
        <v>No</v>
      </c>
      <c r="S907" s="132" t="str">
        <f t="shared" si="29"/>
        <v/>
      </c>
    </row>
    <row r="908" spans="1:19" s="155" customFormat="1" x14ac:dyDescent="0.25">
      <c r="A908" s="147" t="str">
        <f t="shared" ca="1" si="28"/>
        <v/>
      </c>
      <c r="B908" s="173"/>
      <c r="C908" s="185"/>
      <c r="D908" s="148"/>
      <c r="E908" s="149"/>
      <c r="F908" s="150"/>
      <c r="G908" s="151"/>
      <c r="H908" s="152"/>
      <c r="I908" s="173"/>
      <c r="J908" s="152"/>
      <c r="K908" s="173"/>
      <c r="L908" s="182"/>
      <c r="M908" s="153"/>
      <c r="N908" s="153"/>
      <c r="O908" s="149"/>
      <c r="P908" s="166"/>
      <c r="Q908" s="154"/>
      <c r="R908" s="131" t="str">
        <f>IF(H908="Standalone","Standalone",IF(IFERROR(VLOOKUP(S908,'3-Paired Controllers &amp; Devices'!$A:$C,3,FALSE),"Error")&lt;&gt;"","No","Yes"))</f>
        <v>No</v>
      </c>
      <c r="S908" s="132" t="str">
        <f t="shared" si="29"/>
        <v/>
      </c>
    </row>
    <row r="909" spans="1:19" s="155" customFormat="1" x14ac:dyDescent="0.25">
      <c r="A909" s="147" t="str">
        <f t="shared" ca="1" si="28"/>
        <v/>
      </c>
      <c r="B909" s="173"/>
      <c r="C909" s="185"/>
      <c r="D909" s="148"/>
      <c r="E909" s="149"/>
      <c r="F909" s="150"/>
      <c r="G909" s="151"/>
      <c r="H909" s="152"/>
      <c r="I909" s="173"/>
      <c r="J909" s="152"/>
      <c r="K909" s="173"/>
      <c r="L909" s="182"/>
      <c r="M909" s="153"/>
      <c r="N909" s="153"/>
      <c r="O909" s="149"/>
      <c r="P909" s="166"/>
      <c r="Q909" s="154"/>
      <c r="R909" s="131" t="str">
        <f>IF(H909="Standalone","Standalone",IF(IFERROR(VLOOKUP(S909,'3-Paired Controllers &amp; Devices'!$A:$C,3,FALSE),"Error")&lt;&gt;"","No","Yes"))</f>
        <v>No</v>
      </c>
      <c r="S909" s="132" t="str">
        <f t="shared" si="29"/>
        <v/>
      </c>
    </row>
    <row r="910" spans="1:19" s="155" customFormat="1" x14ac:dyDescent="0.25">
      <c r="A910" s="147" t="str">
        <f t="shared" ca="1" si="28"/>
        <v/>
      </c>
      <c r="B910" s="173"/>
      <c r="C910" s="185"/>
      <c r="D910" s="148"/>
      <c r="E910" s="149"/>
      <c r="F910" s="150"/>
      <c r="G910" s="151"/>
      <c r="H910" s="152"/>
      <c r="I910" s="173"/>
      <c r="J910" s="152"/>
      <c r="K910" s="173"/>
      <c r="L910" s="182"/>
      <c r="M910" s="153"/>
      <c r="N910" s="153"/>
      <c r="O910" s="149"/>
      <c r="P910" s="166"/>
      <c r="Q910" s="154"/>
      <c r="R910" s="131" t="str">
        <f>IF(H910="Standalone","Standalone",IF(IFERROR(VLOOKUP(S910,'3-Paired Controllers &amp; Devices'!$A:$C,3,FALSE),"Error")&lt;&gt;"","No","Yes"))</f>
        <v>No</v>
      </c>
      <c r="S910" s="132" t="str">
        <f t="shared" si="29"/>
        <v/>
      </c>
    </row>
    <row r="911" spans="1:19" s="155" customFormat="1" x14ac:dyDescent="0.25">
      <c r="A911" s="147" t="str">
        <f t="shared" ca="1" si="28"/>
        <v/>
      </c>
      <c r="B911" s="173"/>
      <c r="C911" s="185"/>
      <c r="D911" s="148"/>
      <c r="E911" s="149"/>
      <c r="F911" s="150"/>
      <c r="G911" s="151"/>
      <c r="H911" s="152"/>
      <c r="I911" s="173"/>
      <c r="J911" s="152"/>
      <c r="K911" s="173"/>
      <c r="L911" s="182"/>
      <c r="M911" s="153"/>
      <c r="N911" s="153"/>
      <c r="O911" s="149"/>
      <c r="P911" s="166"/>
      <c r="Q911" s="154"/>
      <c r="R911" s="131" t="str">
        <f>IF(H911="Standalone","Standalone",IF(IFERROR(VLOOKUP(S911,'3-Paired Controllers &amp; Devices'!$A:$C,3,FALSE),"Error")&lt;&gt;"","No","Yes"))</f>
        <v>No</v>
      </c>
      <c r="S911" s="132" t="str">
        <f t="shared" si="29"/>
        <v/>
      </c>
    </row>
    <row r="912" spans="1:19" s="155" customFormat="1" x14ac:dyDescent="0.25">
      <c r="A912" s="147" t="str">
        <f t="shared" ca="1" si="28"/>
        <v/>
      </c>
      <c r="B912" s="173"/>
      <c r="C912" s="185"/>
      <c r="D912" s="148"/>
      <c r="E912" s="149"/>
      <c r="F912" s="150"/>
      <c r="G912" s="151"/>
      <c r="H912" s="152"/>
      <c r="I912" s="173"/>
      <c r="J912" s="152"/>
      <c r="K912" s="173"/>
      <c r="L912" s="182"/>
      <c r="M912" s="153"/>
      <c r="N912" s="153"/>
      <c r="O912" s="149"/>
      <c r="P912" s="166"/>
      <c r="Q912" s="154"/>
      <c r="R912" s="131" t="str">
        <f>IF(H912="Standalone","Standalone",IF(IFERROR(VLOOKUP(S912,'3-Paired Controllers &amp; Devices'!$A:$C,3,FALSE),"Error")&lt;&gt;"","No","Yes"))</f>
        <v>No</v>
      </c>
      <c r="S912" s="132" t="str">
        <f t="shared" si="29"/>
        <v/>
      </c>
    </row>
    <row r="913" spans="1:19" s="155" customFormat="1" x14ac:dyDescent="0.25">
      <c r="A913" s="147" t="str">
        <f t="shared" ca="1" si="28"/>
        <v/>
      </c>
      <c r="B913" s="173"/>
      <c r="C913" s="185"/>
      <c r="D913" s="148"/>
      <c r="E913" s="149"/>
      <c r="F913" s="150"/>
      <c r="G913" s="151"/>
      <c r="H913" s="152"/>
      <c r="I913" s="173"/>
      <c r="J913" s="152"/>
      <c r="K913" s="173"/>
      <c r="L913" s="182"/>
      <c r="M913" s="153"/>
      <c r="N913" s="153"/>
      <c r="O913" s="149"/>
      <c r="P913" s="166"/>
      <c r="Q913" s="154"/>
      <c r="R913" s="131" t="str">
        <f>IF(H913="Standalone","Standalone",IF(IFERROR(VLOOKUP(S913,'3-Paired Controllers &amp; Devices'!$A:$C,3,FALSE),"Error")&lt;&gt;"","No","Yes"))</f>
        <v>No</v>
      </c>
      <c r="S913" s="132" t="str">
        <f t="shared" si="29"/>
        <v/>
      </c>
    </row>
    <row r="914" spans="1:19" s="155" customFormat="1" x14ac:dyDescent="0.25">
      <c r="A914" s="147" t="str">
        <f t="shared" ca="1" si="28"/>
        <v/>
      </c>
      <c r="B914" s="173"/>
      <c r="C914" s="185"/>
      <c r="D914" s="148"/>
      <c r="E914" s="149"/>
      <c r="F914" s="150"/>
      <c r="G914" s="151"/>
      <c r="H914" s="152"/>
      <c r="I914" s="173"/>
      <c r="J914" s="152"/>
      <c r="K914" s="173"/>
      <c r="L914" s="182"/>
      <c r="M914" s="153"/>
      <c r="N914" s="153"/>
      <c r="O914" s="149"/>
      <c r="P914" s="166"/>
      <c r="Q914" s="154"/>
      <c r="R914" s="131" t="str">
        <f>IF(H914="Standalone","Standalone",IF(IFERROR(VLOOKUP(S914,'3-Paired Controllers &amp; Devices'!$A:$C,3,FALSE),"Error")&lt;&gt;"","No","Yes"))</f>
        <v>No</v>
      </c>
      <c r="S914" s="132" t="str">
        <f t="shared" si="29"/>
        <v/>
      </c>
    </row>
    <row r="915" spans="1:19" s="155" customFormat="1" x14ac:dyDescent="0.25">
      <c r="A915" s="147" t="str">
        <f t="shared" ca="1" si="28"/>
        <v/>
      </c>
      <c r="B915" s="173"/>
      <c r="C915" s="185"/>
      <c r="D915" s="148"/>
      <c r="E915" s="149"/>
      <c r="F915" s="150"/>
      <c r="G915" s="151"/>
      <c r="H915" s="152"/>
      <c r="I915" s="173"/>
      <c r="J915" s="152"/>
      <c r="K915" s="173"/>
      <c r="L915" s="182"/>
      <c r="M915" s="153"/>
      <c r="N915" s="153"/>
      <c r="O915" s="149"/>
      <c r="P915" s="166"/>
      <c r="Q915" s="154"/>
      <c r="R915" s="131" t="str">
        <f>IF(H915="Standalone","Standalone",IF(IFERROR(VLOOKUP(S915,'3-Paired Controllers &amp; Devices'!$A:$C,3,FALSE),"Error")&lt;&gt;"","No","Yes"))</f>
        <v>No</v>
      </c>
      <c r="S915" s="132" t="str">
        <f t="shared" si="29"/>
        <v/>
      </c>
    </row>
    <row r="916" spans="1:19" s="155" customFormat="1" x14ac:dyDescent="0.25">
      <c r="A916" s="147" t="str">
        <f t="shared" ca="1" si="28"/>
        <v/>
      </c>
      <c r="B916" s="173"/>
      <c r="C916" s="185"/>
      <c r="D916" s="148"/>
      <c r="E916" s="149"/>
      <c r="F916" s="150"/>
      <c r="G916" s="151"/>
      <c r="H916" s="152"/>
      <c r="I916" s="173"/>
      <c r="J916" s="152"/>
      <c r="K916" s="173"/>
      <c r="L916" s="182"/>
      <c r="M916" s="153"/>
      <c r="N916" s="153"/>
      <c r="O916" s="149"/>
      <c r="P916" s="166"/>
      <c r="Q916" s="154"/>
      <c r="R916" s="131" t="str">
        <f>IF(H916="Standalone","Standalone",IF(IFERROR(VLOOKUP(S916,'3-Paired Controllers &amp; Devices'!$A:$C,3,FALSE),"Error")&lt;&gt;"","No","Yes"))</f>
        <v>No</v>
      </c>
      <c r="S916" s="132" t="str">
        <f t="shared" si="29"/>
        <v/>
      </c>
    </row>
    <row r="917" spans="1:19" s="155" customFormat="1" x14ac:dyDescent="0.25">
      <c r="A917" s="147" t="str">
        <f t="shared" ca="1" si="28"/>
        <v/>
      </c>
      <c r="B917" s="173"/>
      <c r="C917" s="185"/>
      <c r="D917" s="148"/>
      <c r="E917" s="149"/>
      <c r="F917" s="150"/>
      <c r="G917" s="151"/>
      <c r="H917" s="152"/>
      <c r="I917" s="173"/>
      <c r="J917" s="152"/>
      <c r="K917" s="173"/>
      <c r="L917" s="182"/>
      <c r="M917" s="153"/>
      <c r="N917" s="153"/>
      <c r="O917" s="149"/>
      <c r="P917" s="166"/>
      <c r="Q917" s="154"/>
      <c r="R917" s="131" t="str">
        <f>IF(H917="Standalone","Standalone",IF(IFERROR(VLOOKUP(S917,'3-Paired Controllers &amp; Devices'!$A:$C,3,FALSE),"Error")&lt;&gt;"","No","Yes"))</f>
        <v>No</v>
      </c>
      <c r="S917" s="132" t="str">
        <f t="shared" si="29"/>
        <v/>
      </c>
    </row>
    <row r="918" spans="1:19" s="155" customFormat="1" x14ac:dyDescent="0.25">
      <c r="A918" s="147" t="str">
        <f t="shared" ca="1" si="28"/>
        <v/>
      </c>
      <c r="B918" s="173"/>
      <c r="C918" s="185"/>
      <c r="D918" s="148"/>
      <c r="E918" s="149"/>
      <c r="F918" s="150"/>
      <c r="G918" s="151"/>
      <c r="H918" s="152"/>
      <c r="I918" s="173"/>
      <c r="J918" s="152"/>
      <c r="K918" s="173"/>
      <c r="L918" s="182"/>
      <c r="M918" s="153"/>
      <c r="N918" s="153"/>
      <c r="O918" s="149"/>
      <c r="P918" s="166"/>
      <c r="Q918" s="154"/>
      <c r="R918" s="131" t="str">
        <f>IF(H918="Standalone","Standalone",IF(IFERROR(VLOOKUP(S918,'3-Paired Controllers &amp; Devices'!$A:$C,3,FALSE),"Error")&lt;&gt;"","No","Yes"))</f>
        <v>No</v>
      </c>
      <c r="S918" s="132" t="str">
        <f t="shared" si="29"/>
        <v/>
      </c>
    </row>
    <row r="919" spans="1:19" s="155" customFormat="1" x14ac:dyDescent="0.25">
      <c r="A919" s="147" t="str">
        <f t="shared" ca="1" si="28"/>
        <v/>
      </c>
      <c r="B919" s="173"/>
      <c r="C919" s="185"/>
      <c r="D919" s="148"/>
      <c r="E919" s="149"/>
      <c r="F919" s="150"/>
      <c r="G919" s="151"/>
      <c r="H919" s="152"/>
      <c r="I919" s="173"/>
      <c r="J919" s="152"/>
      <c r="K919" s="173"/>
      <c r="L919" s="182"/>
      <c r="M919" s="153"/>
      <c r="N919" s="153"/>
      <c r="O919" s="149"/>
      <c r="P919" s="166"/>
      <c r="Q919" s="154"/>
      <c r="R919" s="131" t="str">
        <f>IF(H919="Standalone","Standalone",IF(IFERROR(VLOOKUP(S919,'3-Paired Controllers &amp; Devices'!$A:$C,3,FALSE),"Error")&lt;&gt;"","No","Yes"))</f>
        <v>No</v>
      </c>
      <c r="S919" s="132" t="str">
        <f t="shared" si="29"/>
        <v/>
      </c>
    </row>
    <row r="920" spans="1:19" s="155" customFormat="1" x14ac:dyDescent="0.25">
      <c r="A920" s="147" t="str">
        <f t="shared" ca="1" si="28"/>
        <v/>
      </c>
      <c r="B920" s="173"/>
      <c r="C920" s="185"/>
      <c r="D920" s="148"/>
      <c r="E920" s="149"/>
      <c r="F920" s="150"/>
      <c r="G920" s="151"/>
      <c r="H920" s="152"/>
      <c r="I920" s="173"/>
      <c r="J920" s="152"/>
      <c r="K920" s="173"/>
      <c r="L920" s="182"/>
      <c r="M920" s="153"/>
      <c r="N920" s="153"/>
      <c r="O920" s="149"/>
      <c r="P920" s="166"/>
      <c r="Q920" s="154"/>
      <c r="R920" s="131" t="str">
        <f>IF(H920="Standalone","Standalone",IF(IFERROR(VLOOKUP(S920,'3-Paired Controllers &amp; Devices'!$A:$C,3,FALSE),"Error")&lt;&gt;"","No","Yes"))</f>
        <v>No</v>
      </c>
      <c r="S920" s="132" t="str">
        <f t="shared" si="29"/>
        <v/>
      </c>
    </row>
    <row r="921" spans="1:19" s="155" customFormat="1" x14ac:dyDescent="0.25">
      <c r="A921" s="147" t="str">
        <f t="shared" ca="1" si="28"/>
        <v/>
      </c>
      <c r="B921" s="173"/>
      <c r="C921" s="185"/>
      <c r="D921" s="148"/>
      <c r="E921" s="149"/>
      <c r="F921" s="150"/>
      <c r="G921" s="151"/>
      <c r="H921" s="152"/>
      <c r="I921" s="173"/>
      <c r="J921" s="152"/>
      <c r="K921" s="173"/>
      <c r="L921" s="182"/>
      <c r="M921" s="153"/>
      <c r="N921" s="153"/>
      <c r="O921" s="149"/>
      <c r="P921" s="166"/>
      <c r="Q921" s="154"/>
      <c r="R921" s="131" t="str">
        <f>IF(H921="Standalone","Standalone",IF(IFERROR(VLOOKUP(S921,'3-Paired Controllers &amp; Devices'!$A:$C,3,FALSE),"Error")&lt;&gt;"","No","Yes"))</f>
        <v>No</v>
      </c>
      <c r="S921" s="132" t="str">
        <f t="shared" si="29"/>
        <v/>
      </c>
    </row>
    <row r="922" spans="1:19" s="155" customFormat="1" x14ac:dyDescent="0.25">
      <c r="A922" s="147" t="str">
        <f t="shared" ca="1" si="28"/>
        <v/>
      </c>
      <c r="B922" s="173"/>
      <c r="C922" s="185"/>
      <c r="D922" s="148"/>
      <c r="E922" s="149"/>
      <c r="F922" s="150"/>
      <c r="G922" s="151"/>
      <c r="H922" s="152"/>
      <c r="I922" s="173"/>
      <c r="J922" s="152"/>
      <c r="K922" s="173"/>
      <c r="L922" s="182"/>
      <c r="M922" s="153"/>
      <c r="N922" s="153"/>
      <c r="O922" s="149"/>
      <c r="P922" s="166"/>
      <c r="Q922" s="154"/>
      <c r="R922" s="131" t="str">
        <f>IF(H922="Standalone","Standalone",IF(IFERROR(VLOOKUP(S922,'3-Paired Controllers &amp; Devices'!$A:$C,3,FALSE),"Error")&lt;&gt;"","No","Yes"))</f>
        <v>No</v>
      </c>
      <c r="S922" s="132" t="str">
        <f t="shared" si="29"/>
        <v/>
      </c>
    </row>
    <row r="923" spans="1:19" s="155" customFormat="1" x14ac:dyDescent="0.25">
      <c r="A923" s="147" t="str">
        <f t="shared" ca="1" si="28"/>
        <v/>
      </c>
      <c r="B923" s="173"/>
      <c r="C923" s="185"/>
      <c r="D923" s="148"/>
      <c r="E923" s="149"/>
      <c r="F923" s="150"/>
      <c r="G923" s="151"/>
      <c r="H923" s="152"/>
      <c r="I923" s="173"/>
      <c r="J923" s="152"/>
      <c r="K923" s="173"/>
      <c r="L923" s="182"/>
      <c r="M923" s="153"/>
      <c r="N923" s="153"/>
      <c r="O923" s="149"/>
      <c r="P923" s="166"/>
      <c r="Q923" s="154"/>
      <c r="R923" s="131" t="str">
        <f>IF(H923="Standalone","Standalone",IF(IFERROR(VLOOKUP(S923,'3-Paired Controllers &amp; Devices'!$A:$C,3,FALSE),"Error")&lt;&gt;"","No","Yes"))</f>
        <v>No</v>
      </c>
      <c r="S923" s="132" t="str">
        <f t="shared" si="29"/>
        <v/>
      </c>
    </row>
    <row r="924" spans="1:19" s="155" customFormat="1" x14ac:dyDescent="0.25">
      <c r="A924" s="147" t="str">
        <f t="shared" ca="1" si="28"/>
        <v/>
      </c>
      <c r="B924" s="173"/>
      <c r="C924" s="185"/>
      <c r="D924" s="148"/>
      <c r="E924" s="149"/>
      <c r="F924" s="150"/>
      <c r="G924" s="151"/>
      <c r="H924" s="152"/>
      <c r="I924" s="173"/>
      <c r="J924" s="152"/>
      <c r="K924" s="173"/>
      <c r="L924" s="182"/>
      <c r="M924" s="153"/>
      <c r="N924" s="153"/>
      <c r="O924" s="149"/>
      <c r="P924" s="166"/>
      <c r="Q924" s="154"/>
      <c r="R924" s="131" t="str">
        <f>IF(H924="Standalone","Standalone",IF(IFERROR(VLOOKUP(S924,'3-Paired Controllers &amp; Devices'!$A:$C,3,FALSE),"Error")&lt;&gt;"","No","Yes"))</f>
        <v>No</v>
      </c>
      <c r="S924" s="132" t="str">
        <f t="shared" si="29"/>
        <v/>
      </c>
    </row>
    <row r="925" spans="1:19" s="155" customFormat="1" x14ac:dyDescent="0.25">
      <c r="A925" s="147" t="str">
        <f t="shared" ca="1" si="28"/>
        <v/>
      </c>
      <c r="B925" s="173"/>
      <c r="C925" s="185"/>
      <c r="D925" s="148"/>
      <c r="E925" s="149"/>
      <c r="F925" s="150"/>
      <c r="G925" s="151"/>
      <c r="H925" s="152"/>
      <c r="I925" s="173"/>
      <c r="J925" s="152"/>
      <c r="K925" s="173"/>
      <c r="L925" s="182"/>
      <c r="M925" s="153"/>
      <c r="N925" s="153"/>
      <c r="O925" s="149"/>
      <c r="P925" s="166"/>
      <c r="Q925" s="154"/>
      <c r="R925" s="131" t="str">
        <f>IF(H925="Standalone","Standalone",IF(IFERROR(VLOOKUP(S925,'3-Paired Controllers &amp; Devices'!$A:$C,3,FALSE),"Error")&lt;&gt;"","No","Yes"))</f>
        <v>No</v>
      </c>
      <c r="S925" s="132" t="str">
        <f t="shared" si="29"/>
        <v/>
      </c>
    </row>
    <row r="926" spans="1:19" s="155" customFormat="1" x14ac:dyDescent="0.25">
      <c r="A926" s="147" t="str">
        <f t="shared" ca="1" si="28"/>
        <v/>
      </c>
      <c r="B926" s="173"/>
      <c r="C926" s="185"/>
      <c r="D926" s="148"/>
      <c r="E926" s="149"/>
      <c r="F926" s="150"/>
      <c r="G926" s="151"/>
      <c r="H926" s="152"/>
      <c r="I926" s="173"/>
      <c r="J926" s="152"/>
      <c r="K926" s="173"/>
      <c r="L926" s="182"/>
      <c r="M926" s="153"/>
      <c r="N926" s="153"/>
      <c r="O926" s="149"/>
      <c r="P926" s="166"/>
      <c r="Q926" s="154"/>
      <c r="R926" s="131" t="str">
        <f>IF(H926="Standalone","Standalone",IF(IFERROR(VLOOKUP(S926,'3-Paired Controllers &amp; Devices'!$A:$C,3,FALSE),"Error")&lt;&gt;"","No","Yes"))</f>
        <v>No</v>
      </c>
      <c r="S926" s="132" t="str">
        <f t="shared" si="29"/>
        <v/>
      </c>
    </row>
    <row r="927" spans="1:19" s="155" customFormat="1" x14ac:dyDescent="0.25">
      <c r="A927" s="147" t="str">
        <f t="shared" ca="1" si="28"/>
        <v/>
      </c>
      <c r="B927" s="173"/>
      <c r="C927" s="185"/>
      <c r="D927" s="148"/>
      <c r="E927" s="149"/>
      <c r="F927" s="150"/>
      <c r="G927" s="151"/>
      <c r="H927" s="152"/>
      <c r="I927" s="173"/>
      <c r="J927" s="152"/>
      <c r="K927" s="173"/>
      <c r="L927" s="182"/>
      <c r="M927" s="153"/>
      <c r="N927" s="153"/>
      <c r="O927" s="149"/>
      <c r="P927" s="166"/>
      <c r="Q927" s="154"/>
      <c r="R927" s="131" t="str">
        <f>IF(H927="Standalone","Standalone",IF(IFERROR(VLOOKUP(S927,'3-Paired Controllers &amp; Devices'!$A:$C,3,FALSE),"Error")&lt;&gt;"","No","Yes"))</f>
        <v>No</v>
      </c>
      <c r="S927" s="132" t="str">
        <f t="shared" si="29"/>
        <v/>
      </c>
    </row>
    <row r="928" spans="1:19" s="155" customFormat="1" x14ac:dyDescent="0.25">
      <c r="A928" s="147" t="str">
        <f t="shared" ca="1" si="28"/>
        <v/>
      </c>
      <c r="B928" s="173"/>
      <c r="C928" s="185"/>
      <c r="D928" s="148"/>
      <c r="E928" s="149"/>
      <c r="F928" s="150"/>
      <c r="G928" s="151"/>
      <c r="H928" s="152"/>
      <c r="I928" s="173"/>
      <c r="J928" s="152"/>
      <c r="K928" s="173"/>
      <c r="L928" s="182"/>
      <c r="M928" s="153"/>
      <c r="N928" s="153"/>
      <c r="O928" s="149"/>
      <c r="P928" s="166"/>
      <c r="Q928" s="154"/>
      <c r="R928" s="131" t="str">
        <f>IF(H928="Standalone","Standalone",IF(IFERROR(VLOOKUP(S928,'3-Paired Controllers &amp; Devices'!$A:$C,3,FALSE),"Error")&lt;&gt;"","No","Yes"))</f>
        <v>No</v>
      </c>
      <c r="S928" s="132" t="str">
        <f t="shared" si="29"/>
        <v/>
      </c>
    </row>
    <row r="929" spans="1:19" s="155" customFormat="1" x14ac:dyDescent="0.25">
      <c r="A929" s="147" t="str">
        <f t="shared" ca="1" si="28"/>
        <v/>
      </c>
      <c r="B929" s="173"/>
      <c r="C929" s="185"/>
      <c r="D929" s="148"/>
      <c r="E929" s="149"/>
      <c r="F929" s="150"/>
      <c r="G929" s="151"/>
      <c r="H929" s="152"/>
      <c r="I929" s="173"/>
      <c r="J929" s="152"/>
      <c r="K929" s="173"/>
      <c r="L929" s="182"/>
      <c r="M929" s="153"/>
      <c r="N929" s="153"/>
      <c r="O929" s="149"/>
      <c r="P929" s="166"/>
      <c r="Q929" s="154"/>
      <c r="R929" s="131" t="str">
        <f>IF(H929="Standalone","Standalone",IF(IFERROR(VLOOKUP(S929,'3-Paired Controllers &amp; Devices'!$A:$C,3,FALSE),"Error")&lt;&gt;"","No","Yes"))</f>
        <v>No</v>
      </c>
      <c r="S929" s="132" t="str">
        <f t="shared" si="29"/>
        <v/>
      </c>
    </row>
    <row r="930" spans="1:19" s="155" customFormat="1" x14ac:dyDescent="0.25">
      <c r="A930" s="147" t="str">
        <f t="shared" ca="1" si="28"/>
        <v/>
      </c>
      <c r="B930" s="173"/>
      <c r="C930" s="185"/>
      <c r="D930" s="148"/>
      <c r="E930" s="149"/>
      <c r="F930" s="150"/>
      <c r="G930" s="151"/>
      <c r="H930" s="152"/>
      <c r="I930" s="173"/>
      <c r="J930" s="152"/>
      <c r="K930" s="173"/>
      <c r="L930" s="182"/>
      <c r="M930" s="153"/>
      <c r="N930" s="153"/>
      <c r="O930" s="149"/>
      <c r="P930" s="166"/>
      <c r="Q930" s="154"/>
      <c r="R930" s="131" t="str">
        <f>IF(H930="Standalone","Standalone",IF(IFERROR(VLOOKUP(S930,'3-Paired Controllers &amp; Devices'!$A:$C,3,FALSE),"Error")&lt;&gt;"","No","Yes"))</f>
        <v>No</v>
      </c>
      <c r="S930" s="132" t="str">
        <f t="shared" si="29"/>
        <v/>
      </c>
    </row>
    <row r="931" spans="1:19" s="155" customFormat="1" x14ac:dyDescent="0.25">
      <c r="A931" s="147" t="str">
        <f t="shared" ca="1" si="28"/>
        <v/>
      </c>
      <c r="B931" s="173"/>
      <c r="C931" s="185"/>
      <c r="D931" s="148"/>
      <c r="E931" s="149"/>
      <c r="F931" s="150"/>
      <c r="G931" s="151"/>
      <c r="H931" s="152"/>
      <c r="I931" s="173"/>
      <c r="J931" s="152"/>
      <c r="K931" s="173"/>
      <c r="L931" s="182"/>
      <c r="M931" s="153"/>
      <c r="N931" s="153"/>
      <c r="O931" s="149"/>
      <c r="P931" s="166"/>
      <c r="Q931" s="154"/>
      <c r="R931" s="131" t="str">
        <f>IF(H931="Standalone","Standalone",IF(IFERROR(VLOOKUP(S931,'3-Paired Controllers &amp; Devices'!$A:$C,3,FALSE),"Error")&lt;&gt;"","No","Yes"))</f>
        <v>No</v>
      </c>
      <c r="S931" s="132" t="str">
        <f t="shared" si="29"/>
        <v/>
      </c>
    </row>
    <row r="932" spans="1:19" s="155" customFormat="1" x14ac:dyDescent="0.25">
      <c r="A932" s="147" t="str">
        <f t="shared" ca="1" si="28"/>
        <v/>
      </c>
      <c r="B932" s="173"/>
      <c r="C932" s="185"/>
      <c r="D932" s="148"/>
      <c r="E932" s="149"/>
      <c r="F932" s="150"/>
      <c r="G932" s="151"/>
      <c r="H932" s="152"/>
      <c r="I932" s="173"/>
      <c r="J932" s="152"/>
      <c r="K932" s="173"/>
      <c r="L932" s="182"/>
      <c r="M932" s="153"/>
      <c r="N932" s="153"/>
      <c r="O932" s="149"/>
      <c r="P932" s="166"/>
      <c r="Q932" s="154"/>
      <c r="R932" s="131" t="str">
        <f>IF(H932="Standalone","Standalone",IF(IFERROR(VLOOKUP(S932,'3-Paired Controllers &amp; Devices'!$A:$C,3,FALSE),"Error")&lt;&gt;"","No","Yes"))</f>
        <v>No</v>
      </c>
      <c r="S932" s="132" t="str">
        <f t="shared" si="29"/>
        <v/>
      </c>
    </row>
    <row r="933" spans="1:19" s="155" customFormat="1" x14ac:dyDescent="0.25">
      <c r="A933" s="147" t="str">
        <f t="shared" ca="1" si="28"/>
        <v/>
      </c>
      <c r="B933" s="173"/>
      <c r="C933" s="185"/>
      <c r="D933" s="148"/>
      <c r="E933" s="149"/>
      <c r="F933" s="150"/>
      <c r="G933" s="151"/>
      <c r="H933" s="152"/>
      <c r="I933" s="173"/>
      <c r="J933" s="152"/>
      <c r="K933" s="173"/>
      <c r="L933" s="182"/>
      <c r="M933" s="153"/>
      <c r="N933" s="153"/>
      <c r="O933" s="149"/>
      <c r="P933" s="166"/>
      <c r="Q933" s="154"/>
      <c r="R933" s="131" t="str">
        <f>IF(H933="Standalone","Standalone",IF(IFERROR(VLOOKUP(S933,'3-Paired Controllers &amp; Devices'!$A:$C,3,FALSE),"Error")&lt;&gt;"","No","Yes"))</f>
        <v>No</v>
      </c>
      <c r="S933" s="132" t="str">
        <f t="shared" si="29"/>
        <v/>
      </c>
    </row>
    <row r="934" spans="1:19" s="155" customFormat="1" x14ac:dyDescent="0.25">
      <c r="A934" s="147" t="str">
        <f t="shared" ca="1" si="28"/>
        <v/>
      </c>
      <c r="B934" s="173"/>
      <c r="C934" s="185"/>
      <c r="D934" s="148"/>
      <c r="E934" s="149"/>
      <c r="F934" s="150"/>
      <c r="G934" s="151"/>
      <c r="H934" s="152"/>
      <c r="I934" s="173"/>
      <c r="J934" s="152"/>
      <c r="K934" s="173"/>
      <c r="L934" s="182"/>
      <c r="M934" s="153"/>
      <c r="N934" s="153"/>
      <c r="O934" s="149"/>
      <c r="P934" s="166"/>
      <c r="Q934" s="154"/>
      <c r="R934" s="131" t="str">
        <f>IF(H934="Standalone","Standalone",IF(IFERROR(VLOOKUP(S934,'3-Paired Controllers &amp; Devices'!$A:$C,3,FALSE),"Error")&lt;&gt;"","No","Yes"))</f>
        <v>No</v>
      </c>
      <c r="S934" s="132" t="str">
        <f t="shared" si="29"/>
        <v/>
      </c>
    </row>
    <row r="935" spans="1:19" s="155" customFormat="1" x14ac:dyDescent="0.25">
      <c r="A935" s="147" t="str">
        <f t="shared" ca="1" si="28"/>
        <v/>
      </c>
      <c r="B935" s="173"/>
      <c r="C935" s="185"/>
      <c r="D935" s="148"/>
      <c r="E935" s="149"/>
      <c r="F935" s="150"/>
      <c r="G935" s="151"/>
      <c r="H935" s="152"/>
      <c r="I935" s="173"/>
      <c r="J935" s="152"/>
      <c r="K935" s="173"/>
      <c r="L935" s="182"/>
      <c r="M935" s="153"/>
      <c r="N935" s="153"/>
      <c r="O935" s="149"/>
      <c r="P935" s="166"/>
      <c r="Q935" s="154"/>
      <c r="R935" s="131" t="str">
        <f>IF(H935="Standalone","Standalone",IF(IFERROR(VLOOKUP(S935,'3-Paired Controllers &amp; Devices'!$A:$C,3,FALSE),"Error")&lt;&gt;"","No","Yes"))</f>
        <v>No</v>
      </c>
      <c r="S935" s="132" t="str">
        <f t="shared" si="29"/>
        <v/>
      </c>
    </row>
    <row r="936" spans="1:19" s="155" customFormat="1" x14ac:dyDescent="0.25">
      <c r="A936" s="147" t="str">
        <f t="shared" ca="1" si="28"/>
        <v/>
      </c>
      <c r="B936" s="173"/>
      <c r="C936" s="185"/>
      <c r="D936" s="148"/>
      <c r="E936" s="149"/>
      <c r="F936" s="150"/>
      <c r="G936" s="151"/>
      <c r="H936" s="152"/>
      <c r="I936" s="173"/>
      <c r="J936" s="152"/>
      <c r="K936" s="173"/>
      <c r="L936" s="182"/>
      <c r="M936" s="153"/>
      <c r="N936" s="153"/>
      <c r="O936" s="149"/>
      <c r="P936" s="166"/>
      <c r="Q936" s="154"/>
      <c r="R936" s="131" t="str">
        <f>IF(H936="Standalone","Standalone",IF(IFERROR(VLOOKUP(S936,'3-Paired Controllers &amp; Devices'!$A:$C,3,FALSE),"Error")&lt;&gt;"","No","Yes"))</f>
        <v>No</v>
      </c>
      <c r="S936" s="132" t="str">
        <f t="shared" si="29"/>
        <v/>
      </c>
    </row>
    <row r="937" spans="1:19" s="155" customFormat="1" x14ac:dyDescent="0.25">
      <c r="A937" s="147" t="str">
        <f t="shared" ca="1" si="28"/>
        <v/>
      </c>
      <c r="B937" s="173"/>
      <c r="C937" s="185"/>
      <c r="D937" s="148"/>
      <c r="E937" s="149"/>
      <c r="F937" s="150"/>
      <c r="G937" s="151"/>
      <c r="H937" s="152"/>
      <c r="I937" s="173"/>
      <c r="J937" s="152"/>
      <c r="K937" s="173"/>
      <c r="L937" s="182"/>
      <c r="M937" s="153"/>
      <c r="N937" s="153"/>
      <c r="O937" s="149"/>
      <c r="P937" s="166"/>
      <c r="Q937" s="154"/>
      <c r="R937" s="131" t="str">
        <f>IF(H937="Standalone","Standalone",IF(IFERROR(VLOOKUP(S937,'3-Paired Controllers &amp; Devices'!$A:$C,3,FALSE),"Error")&lt;&gt;"","No","Yes"))</f>
        <v>No</v>
      </c>
      <c r="S937" s="132" t="str">
        <f t="shared" si="29"/>
        <v/>
      </c>
    </row>
    <row r="938" spans="1:19" s="155" customFormat="1" x14ac:dyDescent="0.25">
      <c r="A938" s="147" t="str">
        <f t="shared" ca="1" si="28"/>
        <v/>
      </c>
      <c r="B938" s="173"/>
      <c r="C938" s="185"/>
      <c r="D938" s="148"/>
      <c r="E938" s="149"/>
      <c r="F938" s="150"/>
      <c r="G938" s="151"/>
      <c r="H938" s="152"/>
      <c r="I938" s="173"/>
      <c r="J938" s="152"/>
      <c r="K938" s="173"/>
      <c r="L938" s="182"/>
      <c r="M938" s="153"/>
      <c r="N938" s="153"/>
      <c r="O938" s="149"/>
      <c r="P938" s="166"/>
      <c r="Q938" s="154"/>
      <c r="R938" s="131" t="str">
        <f>IF(H938="Standalone","Standalone",IF(IFERROR(VLOOKUP(S938,'3-Paired Controllers &amp; Devices'!$A:$C,3,FALSE),"Error")&lt;&gt;"","No","Yes"))</f>
        <v>No</v>
      </c>
      <c r="S938" s="132" t="str">
        <f t="shared" si="29"/>
        <v/>
      </c>
    </row>
    <row r="939" spans="1:19" s="155" customFormat="1" x14ac:dyDescent="0.25">
      <c r="A939" s="147" t="str">
        <f t="shared" ca="1" si="28"/>
        <v/>
      </c>
      <c r="B939" s="173"/>
      <c r="C939" s="185"/>
      <c r="D939" s="148"/>
      <c r="E939" s="149"/>
      <c r="F939" s="150"/>
      <c r="G939" s="151"/>
      <c r="H939" s="152"/>
      <c r="I939" s="173"/>
      <c r="J939" s="152"/>
      <c r="K939" s="173"/>
      <c r="L939" s="182"/>
      <c r="M939" s="153"/>
      <c r="N939" s="153"/>
      <c r="O939" s="149"/>
      <c r="P939" s="166"/>
      <c r="Q939" s="154"/>
      <c r="R939" s="131" t="str">
        <f>IF(H939="Standalone","Standalone",IF(IFERROR(VLOOKUP(S939,'3-Paired Controllers &amp; Devices'!$A:$C,3,FALSE),"Error")&lt;&gt;"","No","Yes"))</f>
        <v>No</v>
      </c>
      <c r="S939" s="132" t="str">
        <f t="shared" si="29"/>
        <v/>
      </c>
    </row>
    <row r="940" spans="1:19" s="155" customFormat="1" x14ac:dyDescent="0.25">
      <c r="A940" s="147" t="str">
        <f t="shared" ca="1" si="28"/>
        <v/>
      </c>
      <c r="B940" s="173"/>
      <c r="C940" s="185"/>
      <c r="D940" s="148"/>
      <c r="E940" s="149"/>
      <c r="F940" s="150"/>
      <c r="G940" s="151"/>
      <c r="H940" s="152"/>
      <c r="I940" s="173"/>
      <c r="J940" s="152"/>
      <c r="K940" s="173"/>
      <c r="L940" s="182"/>
      <c r="M940" s="153"/>
      <c r="N940" s="153"/>
      <c r="O940" s="149"/>
      <c r="P940" s="166"/>
      <c r="Q940" s="154"/>
      <c r="R940" s="131" t="str">
        <f>IF(H940="Standalone","Standalone",IF(IFERROR(VLOOKUP(S940,'3-Paired Controllers &amp; Devices'!$A:$C,3,FALSE),"Error")&lt;&gt;"","No","Yes"))</f>
        <v>No</v>
      </c>
      <c r="S940" s="132" t="str">
        <f t="shared" si="29"/>
        <v/>
      </c>
    </row>
    <row r="941" spans="1:19" s="155" customFormat="1" x14ac:dyDescent="0.25">
      <c r="A941" s="147" t="str">
        <f t="shared" ca="1" si="28"/>
        <v/>
      </c>
      <c r="B941" s="173"/>
      <c r="C941" s="185"/>
      <c r="D941" s="148"/>
      <c r="E941" s="149"/>
      <c r="F941" s="150"/>
      <c r="G941" s="151"/>
      <c r="H941" s="152"/>
      <c r="I941" s="173"/>
      <c r="J941" s="152"/>
      <c r="K941" s="173"/>
      <c r="L941" s="182"/>
      <c r="M941" s="153"/>
      <c r="N941" s="153"/>
      <c r="O941" s="149"/>
      <c r="P941" s="166"/>
      <c r="Q941" s="154"/>
      <c r="R941" s="131" t="str">
        <f>IF(H941="Standalone","Standalone",IF(IFERROR(VLOOKUP(S941,'3-Paired Controllers &amp; Devices'!$A:$C,3,FALSE),"Error")&lt;&gt;"","No","Yes"))</f>
        <v>No</v>
      </c>
      <c r="S941" s="132" t="str">
        <f t="shared" si="29"/>
        <v/>
      </c>
    </row>
    <row r="942" spans="1:19" s="155" customFormat="1" x14ac:dyDescent="0.25">
      <c r="A942" s="147" t="str">
        <f t="shared" ca="1" si="28"/>
        <v/>
      </c>
      <c r="B942" s="173"/>
      <c r="C942" s="185"/>
      <c r="D942" s="148"/>
      <c r="E942" s="149"/>
      <c r="F942" s="150"/>
      <c r="G942" s="151"/>
      <c r="H942" s="152"/>
      <c r="I942" s="173"/>
      <c r="J942" s="152"/>
      <c r="K942" s="173"/>
      <c r="L942" s="182"/>
      <c r="M942" s="153"/>
      <c r="N942" s="153"/>
      <c r="O942" s="149"/>
      <c r="P942" s="166"/>
      <c r="Q942" s="154"/>
      <c r="R942" s="131" t="str">
        <f>IF(H942="Standalone","Standalone",IF(IFERROR(VLOOKUP(S942,'3-Paired Controllers &amp; Devices'!$A:$C,3,FALSE),"Error")&lt;&gt;"","No","Yes"))</f>
        <v>No</v>
      </c>
      <c r="S942" s="132" t="str">
        <f t="shared" si="29"/>
        <v/>
      </c>
    </row>
    <row r="943" spans="1:19" s="155" customFormat="1" x14ac:dyDescent="0.25">
      <c r="A943" s="147" t="str">
        <f t="shared" ca="1" si="28"/>
        <v/>
      </c>
      <c r="B943" s="173"/>
      <c r="C943" s="185"/>
      <c r="D943" s="148"/>
      <c r="E943" s="149"/>
      <c r="F943" s="150"/>
      <c r="G943" s="151"/>
      <c r="H943" s="152"/>
      <c r="I943" s="173"/>
      <c r="J943" s="152"/>
      <c r="K943" s="173"/>
      <c r="L943" s="182"/>
      <c r="M943" s="153"/>
      <c r="N943" s="153"/>
      <c r="O943" s="149"/>
      <c r="P943" s="166"/>
      <c r="Q943" s="154"/>
      <c r="R943" s="131" t="str">
        <f>IF(H943="Standalone","Standalone",IF(IFERROR(VLOOKUP(S943,'3-Paired Controllers &amp; Devices'!$A:$C,3,FALSE),"Error")&lt;&gt;"","No","Yes"))</f>
        <v>No</v>
      </c>
      <c r="S943" s="132" t="str">
        <f t="shared" si="29"/>
        <v/>
      </c>
    </row>
    <row r="944" spans="1:19" s="155" customFormat="1" x14ac:dyDescent="0.25">
      <c r="A944" s="147" t="str">
        <f t="shared" ca="1" si="28"/>
        <v/>
      </c>
      <c r="B944" s="173"/>
      <c r="C944" s="185"/>
      <c r="D944" s="148"/>
      <c r="E944" s="149"/>
      <c r="F944" s="150"/>
      <c r="G944" s="151"/>
      <c r="H944" s="152"/>
      <c r="I944" s="173"/>
      <c r="J944" s="152"/>
      <c r="K944" s="173"/>
      <c r="L944" s="182"/>
      <c r="M944" s="153"/>
      <c r="N944" s="153"/>
      <c r="O944" s="149"/>
      <c r="P944" s="166"/>
      <c r="Q944" s="154"/>
      <c r="R944" s="131" t="str">
        <f>IF(H944="Standalone","Standalone",IF(IFERROR(VLOOKUP(S944,'3-Paired Controllers &amp; Devices'!$A:$C,3,FALSE),"Error")&lt;&gt;"","No","Yes"))</f>
        <v>No</v>
      </c>
      <c r="S944" s="132" t="str">
        <f t="shared" si="29"/>
        <v/>
      </c>
    </row>
    <row r="945" spans="1:19" s="155" customFormat="1" x14ac:dyDescent="0.25">
      <c r="A945" s="147" t="str">
        <f t="shared" ca="1" si="28"/>
        <v/>
      </c>
      <c r="B945" s="173"/>
      <c r="C945" s="185"/>
      <c r="D945" s="148"/>
      <c r="E945" s="149"/>
      <c r="F945" s="150"/>
      <c r="G945" s="151"/>
      <c r="H945" s="152"/>
      <c r="I945" s="173"/>
      <c r="J945" s="152"/>
      <c r="K945" s="173"/>
      <c r="L945" s="182"/>
      <c r="M945" s="153"/>
      <c r="N945" s="153"/>
      <c r="O945" s="149"/>
      <c r="P945" s="166"/>
      <c r="Q945" s="154"/>
      <c r="R945" s="131" t="str">
        <f>IF(H945="Standalone","Standalone",IF(IFERROR(VLOOKUP(S945,'3-Paired Controllers &amp; Devices'!$A:$C,3,FALSE),"Error")&lt;&gt;"","No","Yes"))</f>
        <v>No</v>
      </c>
      <c r="S945" s="132" t="str">
        <f t="shared" si="29"/>
        <v/>
      </c>
    </row>
    <row r="946" spans="1:19" s="155" customFormat="1" x14ac:dyDescent="0.25">
      <c r="A946" s="147" t="str">
        <f t="shared" ca="1" si="28"/>
        <v/>
      </c>
      <c r="B946" s="173"/>
      <c r="C946" s="185"/>
      <c r="D946" s="148"/>
      <c r="E946" s="149"/>
      <c r="F946" s="150"/>
      <c r="G946" s="151"/>
      <c r="H946" s="152"/>
      <c r="I946" s="173"/>
      <c r="J946" s="152"/>
      <c r="K946" s="173"/>
      <c r="L946" s="182"/>
      <c r="M946" s="153"/>
      <c r="N946" s="153"/>
      <c r="O946" s="149"/>
      <c r="P946" s="166"/>
      <c r="Q946" s="154"/>
      <c r="R946" s="131" t="str">
        <f>IF(H946="Standalone","Standalone",IF(IFERROR(VLOOKUP(S946,'3-Paired Controllers &amp; Devices'!$A:$C,3,FALSE),"Error")&lt;&gt;"","No","Yes"))</f>
        <v>No</v>
      </c>
      <c r="S946" s="132" t="str">
        <f t="shared" si="29"/>
        <v/>
      </c>
    </row>
    <row r="947" spans="1:19" s="155" customFormat="1" x14ac:dyDescent="0.25">
      <c r="A947" s="147" t="str">
        <f t="shared" ca="1" si="28"/>
        <v/>
      </c>
      <c r="B947" s="173"/>
      <c r="C947" s="185"/>
      <c r="D947" s="148"/>
      <c r="E947" s="149"/>
      <c r="F947" s="150"/>
      <c r="G947" s="151"/>
      <c r="H947" s="152"/>
      <c r="I947" s="173"/>
      <c r="J947" s="152"/>
      <c r="K947" s="173"/>
      <c r="L947" s="182"/>
      <c r="M947" s="153"/>
      <c r="N947" s="153"/>
      <c r="O947" s="149"/>
      <c r="P947" s="166"/>
      <c r="Q947" s="154"/>
      <c r="R947" s="131" t="str">
        <f>IF(H947="Standalone","Standalone",IF(IFERROR(VLOOKUP(S947,'3-Paired Controllers &amp; Devices'!$A:$C,3,FALSE),"Error")&lt;&gt;"","No","Yes"))</f>
        <v>No</v>
      </c>
      <c r="S947" s="132" t="str">
        <f t="shared" si="29"/>
        <v/>
      </c>
    </row>
    <row r="948" spans="1:19" s="155" customFormat="1" x14ac:dyDescent="0.25">
      <c r="A948" s="147" t="str">
        <f t="shared" ca="1" si="28"/>
        <v/>
      </c>
      <c r="B948" s="173"/>
      <c r="C948" s="185"/>
      <c r="D948" s="148"/>
      <c r="E948" s="149"/>
      <c r="F948" s="150"/>
      <c r="G948" s="151"/>
      <c r="H948" s="152"/>
      <c r="I948" s="173"/>
      <c r="J948" s="152"/>
      <c r="K948" s="173"/>
      <c r="L948" s="182"/>
      <c r="M948" s="153"/>
      <c r="N948" s="153"/>
      <c r="O948" s="149"/>
      <c r="P948" s="166"/>
      <c r="Q948" s="154"/>
      <c r="R948" s="131" t="str">
        <f>IF(H948="Standalone","Standalone",IF(IFERROR(VLOOKUP(S948,'3-Paired Controllers &amp; Devices'!$A:$C,3,FALSE),"Error")&lt;&gt;"","No","Yes"))</f>
        <v>No</v>
      </c>
      <c r="S948" s="132" t="str">
        <f t="shared" si="29"/>
        <v/>
      </c>
    </row>
    <row r="949" spans="1:19" s="155" customFormat="1" x14ac:dyDescent="0.25">
      <c r="A949" s="147" t="str">
        <f t="shared" ca="1" si="28"/>
        <v/>
      </c>
      <c r="B949" s="173"/>
      <c r="C949" s="185"/>
      <c r="D949" s="148"/>
      <c r="E949" s="149"/>
      <c r="F949" s="150"/>
      <c r="G949" s="151"/>
      <c r="H949" s="152"/>
      <c r="I949" s="173"/>
      <c r="J949" s="152"/>
      <c r="K949" s="173"/>
      <c r="L949" s="182"/>
      <c r="M949" s="153"/>
      <c r="N949" s="153"/>
      <c r="O949" s="149"/>
      <c r="P949" s="166"/>
      <c r="Q949" s="154"/>
      <c r="R949" s="131" t="str">
        <f>IF(H949="Standalone","Standalone",IF(IFERROR(VLOOKUP(S949,'3-Paired Controllers &amp; Devices'!$A:$C,3,FALSE),"Error")&lt;&gt;"","No","Yes"))</f>
        <v>No</v>
      </c>
      <c r="S949" s="132" t="str">
        <f t="shared" si="29"/>
        <v/>
      </c>
    </row>
    <row r="950" spans="1:19" s="155" customFormat="1" x14ac:dyDescent="0.25">
      <c r="A950" s="147" t="str">
        <f t="shared" ca="1" si="28"/>
        <v/>
      </c>
      <c r="B950" s="173"/>
      <c r="C950" s="185"/>
      <c r="D950" s="148"/>
      <c r="E950" s="149"/>
      <c r="F950" s="150"/>
      <c r="G950" s="151"/>
      <c r="H950" s="152"/>
      <c r="I950" s="173"/>
      <c r="J950" s="152"/>
      <c r="K950" s="173"/>
      <c r="L950" s="182"/>
      <c r="M950" s="153"/>
      <c r="N950" s="153"/>
      <c r="O950" s="149"/>
      <c r="P950" s="166"/>
      <c r="Q950" s="154"/>
      <c r="R950" s="131" t="str">
        <f>IF(H950="Standalone","Standalone",IF(IFERROR(VLOOKUP(S950,'3-Paired Controllers &amp; Devices'!$A:$C,3,FALSE),"Error")&lt;&gt;"","No","Yes"))</f>
        <v>No</v>
      </c>
      <c r="S950" s="132" t="str">
        <f t="shared" si="29"/>
        <v/>
      </c>
    </row>
    <row r="951" spans="1:19" s="155" customFormat="1" x14ac:dyDescent="0.25">
      <c r="A951" s="147" t="str">
        <f t="shared" ca="1" si="28"/>
        <v/>
      </c>
      <c r="B951" s="173"/>
      <c r="C951" s="185"/>
      <c r="D951" s="148"/>
      <c r="E951" s="149"/>
      <c r="F951" s="150"/>
      <c r="G951" s="151"/>
      <c r="H951" s="152"/>
      <c r="I951" s="173"/>
      <c r="J951" s="152"/>
      <c r="K951" s="173"/>
      <c r="L951" s="182"/>
      <c r="M951" s="153"/>
      <c r="N951" s="153"/>
      <c r="O951" s="149"/>
      <c r="P951" s="166"/>
      <c r="Q951" s="154"/>
      <c r="R951" s="131" t="str">
        <f>IF(H951="Standalone","Standalone",IF(IFERROR(VLOOKUP(S951,'3-Paired Controllers &amp; Devices'!$A:$C,3,FALSE),"Error")&lt;&gt;"","No","Yes"))</f>
        <v>No</v>
      </c>
      <c r="S951" s="132" t="str">
        <f t="shared" si="29"/>
        <v/>
      </c>
    </row>
    <row r="952" spans="1:19" s="155" customFormat="1" x14ac:dyDescent="0.25">
      <c r="A952" s="147" t="str">
        <f t="shared" ca="1" si="28"/>
        <v/>
      </c>
      <c r="B952" s="173"/>
      <c r="C952" s="185"/>
      <c r="D952" s="148"/>
      <c r="E952" s="149"/>
      <c r="F952" s="150"/>
      <c r="G952" s="151"/>
      <c r="H952" s="152"/>
      <c r="I952" s="173"/>
      <c r="J952" s="152"/>
      <c r="K952" s="173"/>
      <c r="L952" s="182"/>
      <c r="M952" s="153"/>
      <c r="N952" s="153"/>
      <c r="O952" s="149"/>
      <c r="P952" s="166"/>
      <c r="Q952" s="154"/>
      <c r="R952" s="131" t="str">
        <f>IF(H952="Standalone","Standalone",IF(IFERROR(VLOOKUP(S952,'3-Paired Controllers &amp; Devices'!$A:$C,3,FALSE),"Error")&lt;&gt;"","No","Yes"))</f>
        <v>No</v>
      </c>
      <c r="S952" s="132" t="str">
        <f t="shared" si="29"/>
        <v/>
      </c>
    </row>
    <row r="953" spans="1:19" s="155" customFormat="1" x14ac:dyDescent="0.25">
      <c r="A953" s="147" t="str">
        <f t="shared" ca="1" si="28"/>
        <v/>
      </c>
      <c r="B953" s="173"/>
      <c r="C953" s="185"/>
      <c r="D953" s="148"/>
      <c r="E953" s="149"/>
      <c r="F953" s="150"/>
      <c r="G953" s="151"/>
      <c r="H953" s="152"/>
      <c r="I953" s="173"/>
      <c r="J953" s="152"/>
      <c r="K953" s="173"/>
      <c r="L953" s="182"/>
      <c r="M953" s="153"/>
      <c r="N953" s="153"/>
      <c r="O953" s="149"/>
      <c r="P953" s="166"/>
      <c r="Q953" s="154"/>
      <c r="R953" s="131" t="str">
        <f>IF(H953="Standalone","Standalone",IF(IFERROR(VLOOKUP(S953,'3-Paired Controllers &amp; Devices'!$A:$C,3,FALSE),"Error")&lt;&gt;"","No","Yes"))</f>
        <v>No</v>
      </c>
      <c r="S953" s="132" t="str">
        <f t="shared" si="29"/>
        <v/>
      </c>
    </row>
    <row r="954" spans="1:19" s="155" customFormat="1" x14ac:dyDescent="0.25">
      <c r="A954" s="147" t="str">
        <f t="shared" ca="1" si="28"/>
        <v/>
      </c>
      <c r="B954" s="173"/>
      <c r="C954" s="185"/>
      <c r="D954" s="148"/>
      <c r="E954" s="149"/>
      <c r="F954" s="150"/>
      <c r="G954" s="151"/>
      <c r="H954" s="152"/>
      <c r="I954" s="173"/>
      <c r="J954" s="152"/>
      <c r="K954" s="173"/>
      <c r="L954" s="182"/>
      <c r="M954" s="153"/>
      <c r="N954" s="153"/>
      <c r="O954" s="149"/>
      <c r="P954" s="166"/>
      <c r="Q954" s="154"/>
      <c r="R954" s="131" t="str">
        <f>IF(H954="Standalone","Standalone",IF(IFERROR(VLOOKUP(S954,'3-Paired Controllers &amp; Devices'!$A:$C,3,FALSE),"Error")&lt;&gt;"","No","Yes"))</f>
        <v>No</v>
      </c>
      <c r="S954" s="132" t="str">
        <f t="shared" si="29"/>
        <v/>
      </c>
    </row>
    <row r="955" spans="1:19" s="155" customFormat="1" x14ac:dyDescent="0.25">
      <c r="A955" s="147" t="str">
        <f t="shared" ca="1" si="28"/>
        <v/>
      </c>
      <c r="B955" s="173"/>
      <c r="C955" s="185"/>
      <c r="D955" s="148"/>
      <c r="E955" s="149"/>
      <c r="F955" s="150"/>
      <c r="G955" s="151"/>
      <c r="H955" s="152"/>
      <c r="I955" s="173"/>
      <c r="J955" s="152"/>
      <c r="K955" s="173"/>
      <c r="L955" s="182"/>
      <c r="M955" s="153"/>
      <c r="N955" s="153"/>
      <c r="O955" s="149"/>
      <c r="P955" s="166"/>
      <c r="Q955" s="154"/>
      <c r="R955" s="131" t="str">
        <f>IF(H955="Standalone","Standalone",IF(IFERROR(VLOOKUP(S955,'3-Paired Controllers &amp; Devices'!$A:$C,3,FALSE),"Error")&lt;&gt;"","No","Yes"))</f>
        <v>No</v>
      </c>
      <c r="S955" s="132" t="str">
        <f t="shared" si="29"/>
        <v/>
      </c>
    </row>
    <row r="956" spans="1:19" s="155" customFormat="1" x14ac:dyDescent="0.25">
      <c r="A956" s="147" t="str">
        <f t="shared" ca="1" si="28"/>
        <v/>
      </c>
      <c r="B956" s="173"/>
      <c r="C956" s="185"/>
      <c r="D956" s="148"/>
      <c r="E956" s="149"/>
      <c r="F956" s="150"/>
      <c r="G956" s="151"/>
      <c r="H956" s="152"/>
      <c r="I956" s="173"/>
      <c r="J956" s="152"/>
      <c r="K956" s="173"/>
      <c r="L956" s="182"/>
      <c r="M956" s="153"/>
      <c r="N956" s="153"/>
      <c r="O956" s="149"/>
      <c r="P956" s="166"/>
      <c r="Q956" s="154"/>
      <c r="R956" s="131" t="str">
        <f>IF(H956="Standalone","Standalone",IF(IFERROR(VLOOKUP(S956,'3-Paired Controllers &amp; Devices'!$A:$C,3,FALSE),"Error")&lt;&gt;"","No","Yes"))</f>
        <v>No</v>
      </c>
      <c r="S956" s="132" t="str">
        <f t="shared" si="29"/>
        <v/>
      </c>
    </row>
    <row r="957" spans="1:19" s="155" customFormat="1" x14ac:dyDescent="0.25">
      <c r="A957" s="147" t="str">
        <f t="shared" ca="1" si="28"/>
        <v/>
      </c>
      <c r="B957" s="173"/>
      <c r="C957" s="185"/>
      <c r="D957" s="148"/>
      <c r="E957" s="149"/>
      <c r="F957" s="150"/>
      <c r="G957" s="151"/>
      <c r="H957" s="152"/>
      <c r="I957" s="173"/>
      <c r="J957" s="152"/>
      <c r="K957" s="173"/>
      <c r="L957" s="182"/>
      <c r="M957" s="153"/>
      <c r="N957" s="153"/>
      <c r="O957" s="149"/>
      <c r="P957" s="166"/>
      <c r="Q957" s="154"/>
      <c r="R957" s="131" t="str">
        <f>IF(H957="Standalone","Standalone",IF(IFERROR(VLOOKUP(S957,'3-Paired Controllers &amp; Devices'!$A:$C,3,FALSE),"Error")&lt;&gt;"","No","Yes"))</f>
        <v>No</v>
      </c>
      <c r="S957" s="132" t="str">
        <f t="shared" si="29"/>
        <v/>
      </c>
    </row>
    <row r="958" spans="1:19" s="155" customFormat="1" x14ac:dyDescent="0.25">
      <c r="A958" s="147" t="str">
        <f t="shared" ca="1" si="28"/>
        <v/>
      </c>
      <c r="B958" s="173"/>
      <c r="C958" s="185"/>
      <c r="D958" s="148"/>
      <c r="E958" s="149"/>
      <c r="F958" s="150"/>
      <c r="G958" s="151"/>
      <c r="H958" s="152"/>
      <c r="I958" s="173"/>
      <c r="J958" s="152"/>
      <c r="K958" s="173"/>
      <c r="L958" s="182"/>
      <c r="M958" s="153"/>
      <c r="N958" s="153"/>
      <c r="O958" s="149"/>
      <c r="P958" s="166"/>
      <c r="Q958" s="154"/>
      <c r="R958" s="131" t="str">
        <f>IF(H958="Standalone","Standalone",IF(IFERROR(VLOOKUP(S958,'3-Paired Controllers &amp; Devices'!$A:$C,3,FALSE),"Error")&lt;&gt;"","No","Yes"))</f>
        <v>No</v>
      </c>
      <c r="S958" s="132" t="str">
        <f t="shared" si="29"/>
        <v/>
      </c>
    </row>
    <row r="959" spans="1:19" s="155" customFormat="1" x14ac:dyDescent="0.25">
      <c r="A959" s="147" t="str">
        <f t="shared" ca="1" si="28"/>
        <v/>
      </c>
      <c r="B959" s="173"/>
      <c r="C959" s="185"/>
      <c r="D959" s="148"/>
      <c r="E959" s="149"/>
      <c r="F959" s="150"/>
      <c r="G959" s="151"/>
      <c r="H959" s="152"/>
      <c r="I959" s="173"/>
      <c r="J959" s="152"/>
      <c r="K959" s="173"/>
      <c r="L959" s="182"/>
      <c r="M959" s="153"/>
      <c r="N959" s="153"/>
      <c r="O959" s="149"/>
      <c r="P959" s="166"/>
      <c r="Q959" s="154"/>
      <c r="R959" s="131" t="str">
        <f>IF(H959="Standalone","Standalone",IF(IFERROR(VLOOKUP(S959,'3-Paired Controllers &amp; Devices'!$A:$C,3,FALSE),"Error")&lt;&gt;"","No","Yes"))</f>
        <v>No</v>
      </c>
      <c r="S959" s="132" t="str">
        <f t="shared" si="29"/>
        <v/>
      </c>
    </row>
    <row r="960" spans="1:19" s="155" customFormat="1" x14ac:dyDescent="0.25">
      <c r="A960" s="147" t="str">
        <f t="shared" ca="1" si="28"/>
        <v/>
      </c>
      <c r="B960" s="173"/>
      <c r="C960" s="185"/>
      <c r="D960" s="148"/>
      <c r="E960" s="149"/>
      <c r="F960" s="150"/>
      <c r="G960" s="151"/>
      <c r="H960" s="152"/>
      <c r="I960" s="173"/>
      <c r="J960" s="152"/>
      <c r="K960" s="173"/>
      <c r="L960" s="182"/>
      <c r="M960" s="153"/>
      <c r="N960" s="153"/>
      <c r="O960" s="149"/>
      <c r="P960" s="166"/>
      <c r="Q960" s="154"/>
      <c r="R960" s="131" t="str">
        <f>IF(H960="Standalone","Standalone",IF(IFERROR(VLOOKUP(S960,'3-Paired Controllers &amp; Devices'!$A:$C,3,FALSE),"Error")&lt;&gt;"","No","Yes"))</f>
        <v>No</v>
      </c>
      <c r="S960" s="132" t="str">
        <f t="shared" si="29"/>
        <v/>
      </c>
    </row>
    <row r="961" spans="1:19" s="155" customFormat="1" x14ac:dyDescent="0.25">
      <c r="A961" s="147" t="str">
        <f t="shared" ca="1" si="28"/>
        <v/>
      </c>
      <c r="B961" s="173"/>
      <c r="C961" s="185"/>
      <c r="D961" s="148"/>
      <c r="E961" s="149"/>
      <c r="F961" s="150"/>
      <c r="G961" s="151"/>
      <c r="H961" s="152"/>
      <c r="I961" s="173"/>
      <c r="J961" s="152"/>
      <c r="K961" s="173"/>
      <c r="L961" s="182"/>
      <c r="M961" s="153"/>
      <c r="N961" s="153"/>
      <c r="O961" s="149"/>
      <c r="P961" s="166"/>
      <c r="Q961" s="154"/>
      <c r="R961" s="131" t="str">
        <f>IF(H961="Standalone","Standalone",IF(IFERROR(VLOOKUP(S961,'3-Paired Controllers &amp; Devices'!$A:$C,3,FALSE),"Error")&lt;&gt;"","No","Yes"))</f>
        <v>No</v>
      </c>
      <c r="S961" s="132" t="str">
        <f t="shared" si="29"/>
        <v/>
      </c>
    </row>
    <row r="962" spans="1:19" s="155" customFormat="1" x14ac:dyDescent="0.25">
      <c r="A962" s="147" t="str">
        <f t="shared" ca="1" si="28"/>
        <v/>
      </c>
      <c r="B962" s="173"/>
      <c r="C962" s="185"/>
      <c r="D962" s="148"/>
      <c r="E962" s="149"/>
      <c r="F962" s="150"/>
      <c r="G962" s="151"/>
      <c r="H962" s="152"/>
      <c r="I962" s="173"/>
      <c r="J962" s="152"/>
      <c r="K962" s="173"/>
      <c r="L962" s="182"/>
      <c r="M962" s="153"/>
      <c r="N962" s="153"/>
      <c r="O962" s="149"/>
      <c r="P962" s="166"/>
      <c r="Q962" s="154"/>
      <c r="R962" s="131" t="str">
        <f>IF(H962="Standalone","Standalone",IF(IFERROR(VLOOKUP(S962,'3-Paired Controllers &amp; Devices'!$A:$C,3,FALSE),"Error")&lt;&gt;"","No","Yes"))</f>
        <v>No</v>
      </c>
      <c r="S962" s="132" t="str">
        <f t="shared" si="29"/>
        <v/>
      </c>
    </row>
    <row r="963" spans="1:19" s="155" customFormat="1" x14ac:dyDescent="0.25">
      <c r="A963" s="147" t="str">
        <f t="shared" ca="1" si="28"/>
        <v/>
      </c>
      <c r="B963" s="173"/>
      <c r="C963" s="185"/>
      <c r="D963" s="148"/>
      <c r="E963" s="149"/>
      <c r="F963" s="150"/>
      <c r="G963" s="151"/>
      <c r="H963" s="152"/>
      <c r="I963" s="173"/>
      <c r="J963" s="152"/>
      <c r="K963" s="173"/>
      <c r="L963" s="182"/>
      <c r="M963" s="153"/>
      <c r="N963" s="153"/>
      <c r="O963" s="149"/>
      <c r="P963" s="166"/>
      <c r="Q963" s="154"/>
      <c r="R963" s="131" t="str">
        <f>IF(H963="Standalone","Standalone",IF(IFERROR(VLOOKUP(S963,'3-Paired Controllers &amp; Devices'!$A:$C,3,FALSE),"Error")&lt;&gt;"","No","Yes"))</f>
        <v>No</v>
      </c>
      <c r="S963" s="132" t="str">
        <f t="shared" si="29"/>
        <v/>
      </c>
    </row>
    <row r="964" spans="1:19" s="155" customFormat="1" x14ac:dyDescent="0.25">
      <c r="A964" s="147" t="str">
        <f t="shared" ca="1" si="28"/>
        <v/>
      </c>
      <c r="B964" s="173"/>
      <c r="C964" s="185"/>
      <c r="D964" s="148"/>
      <c r="E964" s="149"/>
      <c r="F964" s="150"/>
      <c r="G964" s="151"/>
      <c r="H964" s="152"/>
      <c r="I964" s="173"/>
      <c r="J964" s="152"/>
      <c r="K964" s="173"/>
      <c r="L964" s="182"/>
      <c r="M964" s="153"/>
      <c r="N964" s="153"/>
      <c r="O964" s="149"/>
      <c r="P964" s="166"/>
      <c r="Q964" s="154"/>
      <c r="R964" s="131" t="str">
        <f>IF(H964="Standalone","Standalone",IF(IFERROR(VLOOKUP(S964,'3-Paired Controllers &amp; Devices'!$A:$C,3,FALSE),"Error")&lt;&gt;"","No","Yes"))</f>
        <v>No</v>
      </c>
      <c r="S964" s="132" t="str">
        <f t="shared" si="29"/>
        <v/>
      </c>
    </row>
    <row r="965" spans="1:19" s="155" customFormat="1" x14ac:dyDescent="0.25">
      <c r="A965" s="147" t="str">
        <f t="shared" ca="1" si="28"/>
        <v/>
      </c>
      <c r="B965" s="173"/>
      <c r="C965" s="185"/>
      <c r="D965" s="148"/>
      <c r="E965" s="149"/>
      <c r="F965" s="150"/>
      <c r="G965" s="151"/>
      <c r="H965" s="152"/>
      <c r="I965" s="173"/>
      <c r="J965" s="152"/>
      <c r="K965" s="173"/>
      <c r="L965" s="182"/>
      <c r="M965" s="153"/>
      <c r="N965" s="153"/>
      <c r="O965" s="149"/>
      <c r="P965" s="166"/>
      <c r="Q965" s="154"/>
      <c r="R965" s="131" t="str">
        <f>IF(H965="Standalone","Standalone",IF(IFERROR(VLOOKUP(S965,'3-Paired Controllers &amp; Devices'!$A:$C,3,FALSE),"Error")&lt;&gt;"","No","Yes"))</f>
        <v>No</v>
      </c>
      <c r="S965" s="132" t="str">
        <f t="shared" si="29"/>
        <v/>
      </c>
    </row>
    <row r="966" spans="1:19" s="155" customFormat="1" x14ac:dyDescent="0.25">
      <c r="A966" s="147" t="str">
        <f t="shared" ca="1" si="28"/>
        <v/>
      </c>
      <c r="B966" s="173"/>
      <c r="C966" s="185"/>
      <c r="D966" s="148"/>
      <c r="E966" s="149"/>
      <c r="F966" s="150"/>
      <c r="G966" s="151"/>
      <c r="H966" s="152"/>
      <c r="I966" s="173"/>
      <c r="J966" s="152"/>
      <c r="K966" s="173"/>
      <c r="L966" s="182"/>
      <c r="M966" s="153"/>
      <c r="N966" s="153"/>
      <c r="O966" s="149"/>
      <c r="P966" s="166"/>
      <c r="Q966" s="154"/>
      <c r="R966" s="131" t="str">
        <f>IF(H966="Standalone","Standalone",IF(IFERROR(VLOOKUP(S966,'3-Paired Controllers &amp; Devices'!$A:$C,3,FALSE),"Error")&lt;&gt;"","No","Yes"))</f>
        <v>No</v>
      </c>
      <c r="S966" s="132" t="str">
        <f t="shared" si="29"/>
        <v/>
      </c>
    </row>
    <row r="967" spans="1:19" s="155" customFormat="1" x14ac:dyDescent="0.25">
      <c r="A967" s="147" t="str">
        <f t="shared" ca="1" si="28"/>
        <v/>
      </c>
      <c r="B967" s="173"/>
      <c r="C967" s="185"/>
      <c r="D967" s="148"/>
      <c r="E967" s="149"/>
      <c r="F967" s="150"/>
      <c r="G967" s="151"/>
      <c r="H967" s="152"/>
      <c r="I967" s="173"/>
      <c r="J967" s="152"/>
      <c r="K967" s="173"/>
      <c r="L967" s="182"/>
      <c r="M967" s="153"/>
      <c r="N967" s="153"/>
      <c r="O967" s="149"/>
      <c r="P967" s="166"/>
      <c r="Q967" s="154"/>
      <c r="R967" s="131" t="str">
        <f>IF(H967="Standalone","Standalone",IF(IFERROR(VLOOKUP(S967,'3-Paired Controllers &amp; Devices'!$A:$C,3,FALSE),"Error")&lt;&gt;"","No","Yes"))</f>
        <v>No</v>
      </c>
      <c r="S967" s="132" t="str">
        <f t="shared" si="29"/>
        <v/>
      </c>
    </row>
    <row r="968" spans="1:19" s="155" customFormat="1" x14ac:dyDescent="0.25">
      <c r="A968" s="147" t="str">
        <f t="shared" ca="1" si="28"/>
        <v/>
      </c>
      <c r="B968" s="173"/>
      <c r="C968" s="185"/>
      <c r="D968" s="148"/>
      <c r="E968" s="149"/>
      <c r="F968" s="150"/>
      <c r="G968" s="151"/>
      <c r="H968" s="152"/>
      <c r="I968" s="173"/>
      <c r="J968" s="152"/>
      <c r="K968" s="173"/>
      <c r="L968" s="182"/>
      <c r="M968" s="153"/>
      <c r="N968" s="153"/>
      <c r="O968" s="149"/>
      <c r="P968" s="166"/>
      <c r="Q968" s="154"/>
      <c r="R968" s="131" t="str">
        <f>IF(H968="Standalone","Standalone",IF(IFERROR(VLOOKUP(S968,'3-Paired Controllers &amp; Devices'!$A:$C,3,FALSE),"Error")&lt;&gt;"","No","Yes"))</f>
        <v>No</v>
      </c>
      <c r="S968" s="132" t="str">
        <f t="shared" si="29"/>
        <v/>
      </c>
    </row>
    <row r="969" spans="1:19" s="155" customFormat="1" x14ac:dyDescent="0.25">
      <c r="A969" s="147" t="str">
        <f t="shared" ref="A969:A1032" ca="1" si="30">IF(COUNTA(B969:Q969)=0,"",IF(TRIM(B969)="","Missing " &amp; B$8 &amp; " (col. B)",IF(LEN(TRIM(C969))&lt;&gt;18,"Invalid " &amp; C$8 &amp; " (col. C)",IF(AND(LEN(E969)=18,D969=""),"Missing " &amp; D$8 &amp; " (col. D)",IF(AND(OR(TRIM(D969)&lt;&gt;"",TRIM(E969)&lt;&gt;""),LEN(TRIM(E969))&lt;&gt;18),"Invalid " &amp; E$8 &amp; " (col. E)",IF(TRIM(F969)="","Missing " &amp; F$8 &amp; " (col. F)",IF(OR(G969&lt;DATEVALUE("1/1/2006"),G969&gt;TODAY()+60),"Invalid " &amp; G$8 &amp; " (col. G)",IF(LEFT(CELL("format",G969),1)&lt;&gt;"D",G$8&amp;" not in date format",IF(ISNA(VLOOKUP(H969,Lookup_Product_Type,1,FALSE)),"Invalid" &amp; H$8 &amp; " (col. H)",IF(TRIM(I969)="","Missing " &amp; I$8 &amp; " (col. I)",IF(ISNA(VLOOKUP(J969,Lookup_Yes_No,1,FALSE)),"Invalid value for " &amp; J$8 &amp; " (col. J)",IF(TRIM(L969)="","Missing " &amp; L$8 &amp; " (col. L)",IF(M969&lt;=0,"Invalid " &amp; M$8 &amp; " (col. M)",IF(OR(AND(H969="Standalone",N969&lt;=0),AND(H969&lt;&gt;"Standalone",N969&lt;&gt;"")),"Invalid " &amp; N$8 &amp;" (col. N)",IF(ISNA(VLOOKUP(O969,Lookup_Connection_Type,1,FALSE)),"Invalid value for " &amp; O$8 &amp; " (col. O)",IF(MOD(LEN(SUBSTITUTE(SUBSTITUTE(SUBSTITUTE(SUBSTITUTE(P969,",","")," ",""),";",""),CHAR(10),"")),12)&lt;&gt;0,"Invalid " &amp; P$8 &amp; " (col. P)",IF(AND(H969&lt;&gt;"Standalone",R969&lt;&gt;"Yes"),"Missing Base Controller  (see tabs 2 &amp; 3)","Complete")))))))))))))))))</f>
        <v/>
      </c>
      <c r="B969" s="173"/>
      <c r="C969" s="185"/>
      <c r="D969" s="148"/>
      <c r="E969" s="149"/>
      <c r="F969" s="150"/>
      <c r="G969" s="151"/>
      <c r="H969" s="152"/>
      <c r="I969" s="173"/>
      <c r="J969" s="152"/>
      <c r="K969" s="173"/>
      <c r="L969" s="182"/>
      <c r="M969" s="153"/>
      <c r="N969" s="153"/>
      <c r="O969" s="149"/>
      <c r="P969" s="166"/>
      <c r="Q969" s="154"/>
      <c r="R969" s="131" t="str">
        <f>IF(H969="Standalone","Standalone",IF(IFERROR(VLOOKUP(S969,'3-Paired Controllers &amp; Devices'!$A:$C,3,FALSE),"Error")&lt;&gt;"","No","Yes"))</f>
        <v>No</v>
      </c>
      <c r="S969" s="132" t="str">
        <f t="shared" si="29"/>
        <v/>
      </c>
    </row>
    <row r="970" spans="1:19" s="155" customFormat="1" x14ac:dyDescent="0.25">
      <c r="A970" s="147" t="str">
        <f t="shared" ca="1" si="30"/>
        <v/>
      </c>
      <c r="B970" s="173"/>
      <c r="C970" s="185"/>
      <c r="D970" s="148"/>
      <c r="E970" s="149"/>
      <c r="F970" s="150"/>
      <c r="G970" s="151"/>
      <c r="H970" s="152"/>
      <c r="I970" s="173"/>
      <c r="J970" s="152"/>
      <c r="K970" s="173"/>
      <c r="L970" s="182"/>
      <c r="M970" s="153"/>
      <c r="N970" s="153"/>
      <c r="O970" s="149"/>
      <c r="P970" s="166"/>
      <c r="Q970" s="154"/>
      <c r="R970" s="131" t="str">
        <f>IF(H970="Standalone","Standalone",IF(IFERROR(VLOOKUP(S970,'3-Paired Controllers &amp; Devices'!$A:$C,3,FALSE),"Error")&lt;&gt;"","No","Yes"))</f>
        <v>No</v>
      </c>
      <c r="S970" s="132" t="str">
        <f t="shared" ref="S970:S1033" si="31">IF(H970="Standalone","N/A",I970&amp;IF(LEN(K970)&gt;0,", "&amp;K970,"")&amp;IF(LEN(L970)&gt;0,", "&amp;L970,""))</f>
        <v/>
      </c>
    </row>
    <row r="971" spans="1:19" s="155" customFormat="1" x14ac:dyDescent="0.25">
      <c r="A971" s="147" t="str">
        <f t="shared" ca="1" si="30"/>
        <v/>
      </c>
      <c r="B971" s="173"/>
      <c r="C971" s="185"/>
      <c r="D971" s="148"/>
      <c r="E971" s="149"/>
      <c r="F971" s="150"/>
      <c r="G971" s="151"/>
      <c r="H971" s="152"/>
      <c r="I971" s="173"/>
      <c r="J971" s="152"/>
      <c r="K971" s="173"/>
      <c r="L971" s="182"/>
      <c r="M971" s="153"/>
      <c r="N971" s="153"/>
      <c r="O971" s="149"/>
      <c r="P971" s="166"/>
      <c r="Q971" s="154"/>
      <c r="R971" s="131" t="str">
        <f>IF(H971="Standalone","Standalone",IF(IFERROR(VLOOKUP(S971,'3-Paired Controllers &amp; Devices'!$A:$C,3,FALSE),"Error")&lt;&gt;"","No","Yes"))</f>
        <v>No</v>
      </c>
      <c r="S971" s="132" t="str">
        <f t="shared" si="31"/>
        <v/>
      </c>
    </row>
    <row r="972" spans="1:19" s="155" customFormat="1" x14ac:dyDescent="0.25">
      <c r="A972" s="147" t="str">
        <f t="shared" ca="1" si="30"/>
        <v/>
      </c>
      <c r="B972" s="173"/>
      <c r="C972" s="185"/>
      <c r="D972" s="148"/>
      <c r="E972" s="149"/>
      <c r="F972" s="150"/>
      <c r="G972" s="151"/>
      <c r="H972" s="152"/>
      <c r="I972" s="173"/>
      <c r="J972" s="152"/>
      <c r="K972" s="173"/>
      <c r="L972" s="182"/>
      <c r="M972" s="153"/>
      <c r="N972" s="153"/>
      <c r="O972" s="149"/>
      <c r="P972" s="166"/>
      <c r="Q972" s="154"/>
      <c r="R972" s="131" t="str">
        <f>IF(H972="Standalone","Standalone",IF(IFERROR(VLOOKUP(S972,'3-Paired Controllers &amp; Devices'!$A:$C,3,FALSE),"Error")&lt;&gt;"","No","Yes"))</f>
        <v>No</v>
      </c>
      <c r="S972" s="132" t="str">
        <f t="shared" si="31"/>
        <v/>
      </c>
    </row>
    <row r="973" spans="1:19" s="155" customFormat="1" x14ac:dyDescent="0.25">
      <c r="A973" s="147" t="str">
        <f t="shared" ca="1" si="30"/>
        <v/>
      </c>
      <c r="B973" s="173"/>
      <c r="C973" s="185"/>
      <c r="D973" s="148"/>
      <c r="E973" s="149"/>
      <c r="F973" s="150"/>
      <c r="G973" s="151"/>
      <c r="H973" s="152"/>
      <c r="I973" s="173"/>
      <c r="J973" s="152"/>
      <c r="K973" s="173"/>
      <c r="L973" s="182"/>
      <c r="M973" s="153"/>
      <c r="N973" s="153"/>
      <c r="O973" s="149"/>
      <c r="P973" s="166"/>
      <c r="Q973" s="154"/>
      <c r="R973" s="131" t="str">
        <f>IF(H973="Standalone","Standalone",IF(IFERROR(VLOOKUP(S973,'3-Paired Controllers &amp; Devices'!$A:$C,3,FALSE),"Error")&lt;&gt;"","No","Yes"))</f>
        <v>No</v>
      </c>
      <c r="S973" s="132" t="str">
        <f t="shared" si="31"/>
        <v/>
      </c>
    </row>
    <row r="974" spans="1:19" s="155" customFormat="1" x14ac:dyDescent="0.25">
      <c r="A974" s="147" t="str">
        <f t="shared" ca="1" si="30"/>
        <v/>
      </c>
      <c r="B974" s="173"/>
      <c r="C974" s="185"/>
      <c r="D974" s="148"/>
      <c r="E974" s="149"/>
      <c r="F974" s="150"/>
      <c r="G974" s="151"/>
      <c r="H974" s="152"/>
      <c r="I974" s="173"/>
      <c r="J974" s="152"/>
      <c r="K974" s="173"/>
      <c r="L974" s="182"/>
      <c r="M974" s="153"/>
      <c r="N974" s="153"/>
      <c r="O974" s="149"/>
      <c r="P974" s="166"/>
      <c r="Q974" s="154"/>
      <c r="R974" s="131" t="str">
        <f>IF(H974="Standalone","Standalone",IF(IFERROR(VLOOKUP(S974,'3-Paired Controllers &amp; Devices'!$A:$C,3,FALSE),"Error")&lt;&gt;"","No","Yes"))</f>
        <v>No</v>
      </c>
      <c r="S974" s="132" t="str">
        <f t="shared" si="31"/>
        <v/>
      </c>
    </row>
    <row r="975" spans="1:19" s="155" customFormat="1" x14ac:dyDescent="0.25">
      <c r="A975" s="147" t="str">
        <f t="shared" ca="1" si="30"/>
        <v/>
      </c>
      <c r="B975" s="173"/>
      <c r="C975" s="185"/>
      <c r="D975" s="148"/>
      <c r="E975" s="149"/>
      <c r="F975" s="150"/>
      <c r="G975" s="151"/>
      <c r="H975" s="152"/>
      <c r="I975" s="173"/>
      <c r="J975" s="152"/>
      <c r="K975" s="173"/>
      <c r="L975" s="182"/>
      <c r="M975" s="153"/>
      <c r="N975" s="153"/>
      <c r="O975" s="149"/>
      <c r="P975" s="166"/>
      <c r="Q975" s="154"/>
      <c r="R975" s="131" t="str">
        <f>IF(H975="Standalone","Standalone",IF(IFERROR(VLOOKUP(S975,'3-Paired Controllers &amp; Devices'!$A:$C,3,FALSE),"Error")&lt;&gt;"","No","Yes"))</f>
        <v>No</v>
      </c>
      <c r="S975" s="132" t="str">
        <f t="shared" si="31"/>
        <v/>
      </c>
    </row>
    <row r="976" spans="1:19" s="155" customFormat="1" x14ac:dyDescent="0.25">
      <c r="A976" s="147" t="str">
        <f t="shared" ca="1" si="30"/>
        <v/>
      </c>
      <c r="B976" s="173"/>
      <c r="C976" s="185"/>
      <c r="D976" s="148"/>
      <c r="E976" s="149"/>
      <c r="F976" s="150"/>
      <c r="G976" s="151"/>
      <c r="H976" s="152"/>
      <c r="I976" s="173"/>
      <c r="J976" s="152"/>
      <c r="K976" s="173"/>
      <c r="L976" s="182"/>
      <c r="M976" s="153"/>
      <c r="N976" s="153"/>
      <c r="O976" s="149"/>
      <c r="P976" s="166"/>
      <c r="Q976" s="154"/>
      <c r="R976" s="131" t="str">
        <f>IF(H976="Standalone","Standalone",IF(IFERROR(VLOOKUP(S976,'3-Paired Controllers &amp; Devices'!$A:$C,3,FALSE),"Error")&lt;&gt;"","No","Yes"))</f>
        <v>No</v>
      </c>
      <c r="S976" s="132" t="str">
        <f t="shared" si="31"/>
        <v/>
      </c>
    </row>
    <row r="977" spans="1:19" s="155" customFormat="1" x14ac:dyDescent="0.25">
      <c r="A977" s="147" t="str">
        <f t="shared" ca="1" si="30"/>
        <v/>
      </c>
      <c r="B977" s="173"/>
      <c r="C977" s="185"/>
      <c r="D977" s="148"/>
      <c r="E977" s="149"/>
      <c r="F977" s="150"/>
      <c r="G977" s="151"/>
      <c r="H977" s="152"/>
      <c r="I977" s="173"/>
      <c r="J977" s="152"/>
      <c r="K977" s="173"/>
      <c r="L977" s="182"/>
      <c r="M977" s="153"/>
      <c r="N977" s="153"/>
      <c r="O977" s="149"/>
      <c r="P977" s="166"/>
      <c r="Q977" s="154"/>
      <c r="R977" s="131" t="str">
        <f>IF(H977="Standalone","Standalone",IF(IFERROR(VLOOKUP(S977,'3-Paired Controllers &amp; Devices'!$A:$C,3,FALSE),"Error")&lt;&gt;"","No","Yes"))</f>
        <v>No</v>
      </c>
      <c r="S977" s="132" t="str">
        <f t="shared" si="31"/>
        <v/>
      </c>
    </row>
    <row r="978" spans="1:19" s="155" customFormat="1" x14ac:dyDescent="0.25">
      <c r="A978" s="147" t="str">
        <f t="shared" ca="1" si="30"/>
        <v/>
      </c>
      <c r="B978" s="173"/>
      <c r="C978" s="185"/>
      <c r="D978" s="148"/>
      <c r="E978" s="149"/>
      <c r="F978" s="150"/>
      <c r="G978" s="151"/>
      <c r="H978" s="152"/>
      <c r="I978" s="173"/>
      <c r="J978" s="152"/>
      <c r="K978" s="173"/>
      <c r="L978" s="182"/>
      <c r="M978" s="153"/>
      <c r="N978" s="153"/>
      <c r="O978" s="149"/>
      <c r="P978" s="166"/>
      <c r="Q978" s="154"/>
      <c r="R978" s="131" t="str">
        <f>IF(H978="Standalone","Standalone",IF(IFERROR(VLOOKUP(S978,'3-Paired Controllers &amp; Devices'!$A:$C,3,FALSE),"Error")&lt;&gt;"","No","Yes"))</f>
        <v>No</v>
      </c>
      <c r="S978" s="132" t="str">
        <f t="shared" si="31"/>
        <v/>
      </c>
    </row>
    <row r="979" spans="1:19" s="155" customFormat="1" x14ac:dyDescent="0.25">
      <c r="A979" s="147" t="str">
        <f t="shared" ca="1" si="30"/>
        <v/>
      </c>
      <c r="B979" s="173"/>
      <c r="C979" s="185"/>
      <c r="D979" s="148"/>
      <c r="E979" s="149"/>
      <c r="F979" s="150"/>
      <c r="G979" s="151"/>
      <c r="H979" s="152"/>
      <c r="I979" s="173"/>
      <c r="J979" s="152"/>
      <c r="K979" s="173"/>
      <c r="L979" s="182"/>
      <c r="M979" s="153"/>
      <c r="N979" s="153"/>
      <c r="O979" s="149"/>
      <c r="P979" s="166"/>
      <c r="Q979" s="154"/>
      <c r="R979" s="131" t="str">
        <f>IF(H979="Standalone","Standalone",IF(IFERROR(VLOOKUP(S979,'3-Paired Controllers &amp; Devices'!$A:$C,3,FALSE),"Error")&lt;&gt;"","No","Yes"))</f>
        <v>No</v>
      </c>
      <c r="S979" s="132" t="str">
        <f t="shared" si="31"/>
        <v/>
      </c>
    </row>
    <row r="980" spans="1:19" s="155" customFormat="1" x14ac:dyDescent="0.25">
      <c r="A980" s="147" t="str">
        <f t="shared" ca="1" si="30"/>
        <v/>
      </c>
      <c r="B980" s="173"/>
      <c r="C980" s="185"/>
      <c r="D980" s="148"/>
      <c r="E980" s="149"/>
      <c r="F980" s="150"/>
      <c r="G980" s="151"/>
      <c r="H980" s="152"/>
      <c r="I980" s="173"/>
      <c r="J980" s="152"/>
      <c r="K980" s="173"/>
      <c r="L980" s="182"/>
      <c r="M980" s="153"/>
      <c r="N980" s="153"/>
      <c r="O980" s="149"/>
      <c r="P980" s="166"/>
      <c r="Q980" s="154"/>
      <c r="R980" s="131" t="str">
        <f>IF(H980="Standalone","Standalone",IF(IFERROR(VLOOKUP(S980,'3-Paired Controllers &amp; Devices'!$A:$C,3,FALSE),"Error")&lt;&gt;"","No","Yes"))</f>
        <v>No</v>
      </c>
      <c r="S980" s="132" t="str">
        <f t="shared" si="31"/>
        <v/>
      </c>
    </row>
    <row r="981" spans="1:19" s="155" customFormat="1" x14ac:dyDescent="0.25">
      <c r="A981" s="147" t="str">
        <f t="shared" ca="1" si="30"/>
        <v/>
      </c>
      <c r="B981" s="173"/>
      <c r="C981" s="185"/>
      <c r="D981" s="148"/>
      <c r="E981" s="149"/>
      <c r="F981" s="150"/>
      <c r="G981" s="151"/>
      <c r="H981" s="152"/>
      <c r="I981" s="173"/>
      <c r="J981" s="152"/>
      <c r="K981" s="173"/>
      <c r="L981" s="182"/>
      <c r="M981" s="153"/>
      <c r="N981" s="153"/>
      <c r="O981" s="149"/>
      <c r="P981" s="166"/>
      <c r="Q981" s="154"/>
      <c r="R981" s="131" t="str">
        <f>IF(H981="Standalone","Standalone",IF(IFERROR(VLOOKUP(S981,'3-Paired Controllers &amp; Devices'!$A:$C,3,FALSE),"Error")&lt;&gt;"","No","Yes"))</f>
        <v>No</v>
      </c>
      <c r="S981" s="132" t="str">
        <f t="shared" si="31"/>
        <v/>
      </c>
    </row>
    <row r="982" spans="1:19" s="155" customFormat="1" x14ac:dyDescent="0.25">
      <c r="A982" s="147" t="str">
        <f t="shared" ca="1" si="30"/>
        <v/>
      </c>
      <c r="B982" s="173"/>
      <c r="C982" s="185"/>
      <c r="D982" s="148"/>
      <c r="E982" s="149"/>
      <c r="F982" s="150"/>
      <c r="G982" s="151"/>
      <c r="H982" s="152"/>
      <c r="I982" s="173"/>
      <c r="J982" s="152"/>
      <c r="K982" s="173"/>
      <c r="L982" s="182"/>
      <c r="M982" s="153"/>
      <c r="N982" s="153"/>
      <c r="O982" s="149"/>
      <c r="P982" s="166"/>
      <c r="Q982" s="154"/>
      <c r="R982" s="131" t="str">
        <f>IF(H982="Standalone","Standalone",IF(IFERROR(VLOOKUP(S982,'3-Paired Controllers &amp; Devices'!$A:$C,3,FALSE),"Error")&lt;&gt;"","No","Yes"))</f>
        <v>No</v>
      </c>
      <c r="S982" s="132" t="str">
        <f t="shared" si="31"/>
        <v/>
      </c>
    </row>
    <row r="983" spans="1:19" s="155" customFormat="1" x14ac:dyDescent="0.25">
      <c r="A983" s="147" t="str">
        <f t="shared" ca="1" si="30"/>
        <v/>
      </c>
      <c r="B983" s="173"/>
      <c r="C983" s="185"/>
      <c r="D983" s="148"/>
      <c r="E983" s="149"/>
      <c r="F983" s="150"/>
      <c r="G983" s="151"/>
      <c r="H983" s="152"/>
      <c r="I983" s="173"/>
      <c r="J983" s="152"/>
      <c r="K983" s="173"/>
      <c r="L983" s="182"/>
      <c r="M983" s="153"/>
      <c r="N983" s="153"/>
      <c r="O983" s="149"/>
      <c r="P983" s="166"/>
      <c r="Q983" s="154"/>
      <c r="R983" s="131" t="str">
        <f>IF(H983="Standalone","Standalone",IF(IFERROR(VLOOKUP(S983,'3-Paired Controllers &amp; Devices'!$A:$C,3,FALSE),"Error")&lt;&gt;"","No","Yes"))</f>
        <v>No</v>
      </c>
      <c r="S983" s="132" t="str">
        <f t="shared" si="31"/>
        <v/>
      </c>
    </row>
    <row r="984" spans="1:19" s="155" customFormat="1" x14ac:dyDescent="0.25">
      <c r="A984" s="147" t="str">
        <f t="shared" ca="1" si="30"/>
        <v/>
      </c>
      <c r="B984" s="173"/>
      <c r="C984" s="185"/>
      <c r="D984" s="148"/>
      <c r="E984" s="149"/>
      <c r="F984" s="150"/>
      <c r="G984" s="151"/>
      <c r="H984" s="152"/>
      <c r="I984" s="173"/>
      <c r="J984" s="152"/>
      <c r="K984" s="173"/>
      <c r="L984" s="182"/>
      <c r="M984" s="153"/>
      <c r="N984" s="153"/>
      <c r="O984" s="149"/>
      <c r="P984" s="166"/>
      <c r="Q984" s="154"/>
      <c r="R984" s="131" t="str">
        <f>IF(H984="Standalone","Standalone",IF(IFERROR(VLOOKUP(S984,'3-Paired Controllers &amp; Devices'!$A:$C,3,FALSE),"Error")&lt;&gt;"","No","Yes"))</f>
        <v>No</v>
      </c>
      <c r="S984" s="132" t="str">
        <f t="shared" si="31"/>
        <v/>
      </c>
    </row>
    <row r="985" spans="1:19" s="155" customFormat="1" x14ac:dyDescent="0.25">
      <c r="A985" s="147" t="str">
        <f t="shared" ca="1" si="30"/>
        <v/>
      </c>
      <c r="B985" s="173"/>
      <c r="C985" s="185"/>
      <c r="D985" s="148"/>
      <c r="E985" s="149"/>
      <c r="F985" s="150"/>
      <c r="G985" s="151"/>
      <c r="H985" s="152"/>
      <c r="I985" s="173"/>
      <c r="J985" s="152"/>
      <c r="K985" s="173"/>
      <c r="L985" s="182"/>
      <c r="M985" s="153"/>
      <c r="N985" s="153"/>
      <c r="O985" s="149"/>
      <c r="P985" s="166"/>
      <c r="Q985" s="154"/>
      <c r="R985" s="131" t="str">
        <f>IF(H985="Standalone","Standalone",IF(IFERROR(VLOOKUP(S985,'3-Paired Controllers &amp; Devices'!$A:$C,3,FALSE),"Error")&lt;&gt;"","No","Yes"))</f>
        <v>No</v>
      </c>
      <c r="S985" s="132" t="str">
        <f t="shared" si="31"/>
        <v/>
      </c>
    </row>
    <row r="986" spans="1:19" s="155" customFormat="1" x14ac:dyDescent="0.25">
      <c r="A986" s="147" t="str">
        <f t="shared" ca="1" si="30"/>
        <v/>
      </c>
      <c r="B986" s="173"/>
      <c r="C986" s="185"/>
      <c r="D986" s="148"/>
      <c r="E986" s="149"/>
      <c r="F986" s="150"/>
      <c r="G986" s="151"/>
      <c r="H986" s="152"/>
      <c r="I986" s="173"/>
      <c r="J986" s="152"/>
      <c r="K986" s="173"/>
      <c r="L986" s="182"/>
      <c r="M986" s="153"/>
      <c r="N986" s="153"/>
      <c r="O986" s="149"/>
      <c r="P986" s="166"/>
      <c r="Q986" s="154"/>
      <c r="R986" s="131" t="str">
        <f>IF(H986="Standalone","Standalone",IF(IFERROR(VLOOKUP(S986,'3-Paired Controllers &amp; Devices'!$A:$C,3,FALSE),"Error")&lt;&gt;"","No","Yes"))</f>
        <v>No</v>
      </c>
      <c r="S986" s="132" t="str">
        <f t="shared" si="31"/>
        <v/>
      </c>
    </row>
    <row r="987" spans="1:19" s="155" customFormat="1" x14ac:dyDescent="0.25">
      <c r="A987" s="147" t="str">
        <f t="shared" ca="1" si="30"/>
        <v/>
      </c>
      <c r="B987" s="173"/>
      <c r="C987" s="185"/>
      <c r="D987" s="148"/>
      <c r="E987" s="149"/>
      <c r="F987" s="150"/>
      <c r="G987" s="151"/>
      <c r="H987" s="152"/>
      <c r="I987" s="173"/>
      <c r="J987" s="152"/>
      <c r="K987" s="173"/>
      <c r="L987" s="182"/>
      <c r="M987" s="153"/>
      <c r="N987" s="153"/>
      <c r="O987" s="149"/>
      <c r="P987" s="166"/>
      <c r="Q987" s="154"/>
      <c r="R987" s="131" t="str">
        <f>IF(H987="Standalone","Standalone",IF(IFERROR(VLOOKUP(S987,'3-Paired Controllers &amp; Devices'!$A:$C,3,FALSE),"Error")&lt;&gt;"","No","Yes"))</f>
        <v>No</v>
      </c>
      <c r="S987" s="132" t="str">
        <f t="shared" si="31"/>
        <v/>
      </c>
    </row>
    <row r="988" spans="1:19" s="155" customFormat="1" x14ac:dyDescent="0.25">
      <c r="A988" s="147" t="str">
        <f t="shared" ca="1" si="30"/>
        <v/>
      </c>
      <c r="B988" s="173"/>
      <c r="C988" s="185"/>
      <c r="D988" s="148"/>
      <c r="E988" s="149"/>
      <c r="F988" s="150"/>
      <c r="G988" s="151"/>
      <c r="H988" s="152"/>
      <c r="I988" s="173"/>
      <c r="J988" s="152"/>
      <c r="K988" s="173"/>
      <c r="L988" s="182"/>
      <c r="M988" s="153"/>
      <c r="N988" s="153"/>
      <c r="O988" s="149"/>
      <c r="P988" s="166"/>
      <c r="Q988" s="154"/>
      <c r="R988" s="131" t="str">
        <f>IF(H988="Standalone","Standalone",IF(IFERROR(VLOOKUP(S988,'3-Paired Controllers &amp; Devices'!$A:$C,3,FALSE),"Error")&lt;&gt;"","No","Yes"))</f>
        <v>No</v>
      </c>
      <c r="S988" s="132" t="str">
        <f t="shared" si="31"/>
        <v/>
      </c>
    </row>
    <row r="989" spans="1:19" s="155" customFormat="1" x14ac:dyDescent="0.25">
      <c r="A989" s="147" t="str">
        <f t="shared" ca="1" si="30"/>
        <v/>
      </c>
      <c r="B989" s="173"/>
      <c r="C989" s="185"/>
      <c r="D989" s="148"/>
      <c r="E989" s="149"/>
      <c r="F989" s="150"/>
      <c r="G989" s="151"/>
      <c r="H989" s="152"/>
      <c r="I989" s="173"/>
      <c r="J989" s="152"/>
      <c r="K989" s="173"/>
      <c r="L989" s="182"/>
      <c r="M989" s="153"/>
      <c r="N989" s="153"/>
      <c r="O989" s="149"/>
      <c r="P989" s="166"/>
      <c r="Q989" s="154"/>
      <c r="R989" s="131" t="str">
        <f>IF(H989="Standalone","Standalone",IF(IFERROR(VLOOKUP(S989,'3-Paired Controllers &amp; Devices'!$A:$C,3,FALSE),"Error")&lt;&gt;"","No","Yes"))</f>
        <v>No</v>
      </c>
      <c r="S989" s="132" t="str">
        <f t="shared" si="31"/>
        <v/>
      </c>
    </row>
    <row r="990" spans="1:19" s="155" customFormat="1" x14ac:dyDescent="0.25">
      <c r="A990" s="147" t="str">
        <f t="shared" ca="1" si="30"/>
        <v/>
      </c>
      <c r="B990" s="173"/>
      <c r="C990" s="185"/>
      <c r="D990" s="148"/>
      <c r="E990" s="149"/>
      <c r="F990" s="150"/>
      <c r="G990" s="151"/>
      <c r="H990" s="152"/>
      <c r="I990" s="173"/>
      <c r="J990" s="152"/>
      <c r="K990" s="173"/>
      <c r="L990" s="182"/>
      <c r="M990" s="153"/>
      <c r="N990" s="153"/>
      <c r="O990" s="149"/>
      <c r="P990" s="166"/>
      <c r="Q990" s="154"/>
      <c r="R990" s="131" t="str">
        <f>IF(H990="Standalone","Standalone",IF(IFERROR(VLOOKUP(S990,'3-Paired Controllers &amp; Devices'!$A:$C,3,FALSE),"Error")&lt;&gt;"","No","Yes"))</f>
        <v>No</v>
      </c>
      <c r="S990" s="132" t="str">
        <f t="shared" si="31"/>
        <v/>
      </c>
    </row>
    <row r="991" spans="1:19" s="155" customFormat="1" x14ac:dyDescent="0.25">
      <c r="A991" s="147" t="str">
        <f t="shared" ca="1" si="30"/>
        <v/>
      </c>
      <c r="B991" s="173"/>
      <c r="C991" s="185"/>
      <c r="D991" s="148"/>
      <c r="E991" s="149"/>
      <c r="F991" s="150"/>
      <c r="G991" s="151"/>
      <c r="H991" s="152"/>
      <c r="I991" s="173"/>
      <c r="J991" s="152"/>
      <c r="K991" s="173"/>
      <c r="L991" s="182"/>
      <c r="M991" s="153"/>
      <c r="N991" s="153"/>
      <c r="O991" s="149"/>
      <c r="P991" s="166"/>
      <c r="Q991" s="154"/>
      <c r="R991" s="131" t="str">
        <f>IF(H991="Standalone","Standalone",IF(IFERROR(VLOOKUP(S991,'3-Paired Controllers &amp; Devices'!$A:$C,3,FALSE),"Error")&lt;&gt;"","No","Yes"))</f>
        <v>No</v>
      </c>
      <c r="S991" s="132" t="str">
        <f t="shared" si="31"/>
        <v/>
      </c>
    </row>
    <row r="992" spans="1:19" s="155" customFormat="1" x14ac:dyDescent="0.25">
      <c r="A992" s="147" t="str">
        <f t="shared" ca="1" si="30"/>
        <v/>
      </c>
      <c r="B992" s="173"/>
      <c r="C992" s="185"/>
      <c r="D992" s="148"/>
      <c r="E992" s="149"/>
      <c r="F992" s="150"/>
      <c r="G992" s="151"/>
      <c r="H992" s="152"/>
      <c r="I992" s="173"/>
      <c r="J992" s="152"/>
      <c r="K992" s="173"/>
      <c r="L992" s="182"/>
      <c r="M992" s="153"/>
      <c r="N992" s="153"/>
      <c r="O992" s="149"/>
      <c r="P992" s="166"/>
      <c r="Q992" s="154"/>
      <c r="R992" s="131" t="str">
        <f>IF(H992="Standalone","Standalone",IF(IFERROR(VLOOKUP(S992,'3-Paired Controllers &amp; Devices'!$A:$C,3,FALSE),"Error")&lt;&gt;"","No","Yes"))</f>
        <v>No</v>
      </c>
      <c r="S992" s="132" t="str">
        <f t="shared" si="31"/>
        <v/>
      </c>
    </row>
    <row r="993" spans="1:19" s="155" customFormat="1" x14ac:dyDescent="0.25">
      <c r="A993" s="147" t="str">
        <f t="shared" ca="1" si="30"/>
        <v/>
      </c>
      <c r="B993" s="173"/>
      <c r="C993" s="185"/>
      <c r="D993" s="148"/>
      <c r="E993" s="149"/>
      <c r="F993" s="150"/>
      <c r="G993" s="151"/>
      <c r="H993" s="152"/>
      <c r="I993" s="173"/>
      <c r="J993" s="152"/>
      <c r="K993" s="173"/>
      <c r="L993" s="182"/>
      <c r="M993" s="153"/>
      <c r="N993" s="153"/>
      <c r="O993" s="149"/>
      <c r="P993" s="166"/>
      <c r="Q993" s="154"/>
      <c r="R993" s="131" t="str">
        <f>IF(H993="Standalone","Standalone",IF(IFERROR(VLOOKUP(S993,'3-Paired Controllers &amp; Devices'!$A:$C,3,FALSE),"Error")&lt;&gt;"","No","Yes"))</f>
        <v>No</v>
      </c>
      <c r="S993" s="132" t="str">
        <f t="shared" si="31"/>
        <v/>
      </c>
    </row>
    <row r="994" spans="1:19" s="155" customFormat="1" x14ac:dyDescent="0.25">
      <c r="A994" s="147" t="str">
        <f t="shared" ca="1" si="30"/>
        <v/>
      </c>
      <c r="B994" s="173"/>
      <c r="C994" s="185"/>
      <c r="D994" s="148"/>
      <c r="E994" s="149"/>
      <c r="F994" s="150"/>
      <c r="G994" s="151"/>
      <c r="H994" s="152"/>
      <c r="I994" s="173"/>
      <c r="J994" s="152"/>
      <c r="K994" s="173"/>
      <c r="L994" s="182"/>
      <c r="M994" s="153"/>
      <c r="N994" s="153"/>
      <c r="O994" s="149"/>
      <c r="P994" s="166"/>
      <c r="Q994" s="154"/>
      <c r="R994" s="131" t="str">
        <f>IF(H994="Standalone","Standalone",IF(IFERROR(VLOOKUP(S994,'3-Paired Controllers &amp; Devices'!$A:$C,3,FALSE),"Error")&lt;&gt;"","No","Yes"))</f>
        <v>No</v>
      </c>
      <c r="S994" s="132" t="str">
        <f t="shared" si="31"/>
        <v/>
      </c>
    </row>
    <row r="995" spans="1:19" s="155" customFormat="1" x14ac:dyDescent="0.25">
      <c r="A995" s="147" t="str">
        <f t="shared" ca="1" si="30"/>
        <v/>
      </c>
      <c r="B995" s="173"/>
      <c r="C995" s="185"/>
      <c r="D995" s="148"/>
      <c r="E995" s="149"/>
      <c r="F995" s="150"/>
      <c r="G995" s="151"/>
      <c r="H995" s="152"/>
      <c r="I995" s="173"/>
      <c r="J995" s="152"/>
      <c r="K995" s="173"/>
      <c r="L995" s="182"/>
      <c r="M995" s="153"/>
      <c r="N995" s="153"/>
      <c r="O995" s="149"/>
      <c r="P995" s="166"/>
      <c r="Q995" s="154"/>
      <c r="R995" s="131" t="str">
        <f>IF(H995="Standalone","Standalone",IF(IFERROR(VLOOKUP(S995,'3-Paired Controllers &amp; Devices'!$A:$C,3,FALSE),"Error")&lt;&gt;"","No","Yes"))</f>
        <v>No</v>
      </c>
      <c r="S995" s="132" t="str">
        <f t="shared" si="31"/>
        <v/>
      </c>
    </row>
    <row r="996" spans="1:19" s="155" customFormat="1" x14ac:dyDescent="0.25">
      <c r="A996" s="147" t="str">
        <f t="shared" ca="1" si="30"/>
        <v/>
      </c>
      <c r="B996" s="173"/>
      <c r="C996" s="185"/>
      <c r="D996" s="148"/>
      <c r="E996" s="149"/>
      <c r="F996" s="150"/>
      <c r="G996" s="151"/>
      <c r="H996" s="152"/>
      <c r="I996" s="173"/>
      <c r="J996" s="152"/>
      <c r="K996" s="173"/>
      <c r="L996" s="182"/>
      <c r="M996" s="153"/>
      <c r="N996" s="153"/>
      <c r="O996" s="149"/>
      <c r="P996" s="166"/>
      <c r="Q996" s="154"/>
      <c r="R996" s="131" t="str">
        <f>IF(H996="Standalone","Standalone",IF(IFERROR(VLOOKUP(S996,'3-Paired Controllers &amp; Devices'!$A:$C,3,FALSE),"Error")&lt;&gt;"","No","Yes"))</f>
        <v>No</v>
      </c>
      <c r="S996" s="132" t="str">
        <f t="shared" si="31"/>
        <v/>
      </c>
    </row>
    <row r="997" spans="1:19" s="155" customFormat="1" x14ac:dyDescent="0.25">
      <c r="A997" s="147" t="str">
        <f t="shared" ca="1" si="30"/>
        <v/>
      </c>
      <c r="B997" s="173"/>
      <c r="C997" s="185"/>
      <c r="D997" s="148"/>
      <c r="E997" s="149"/>
      <c r="F997" s="150"/>
      <c r="G997" s="151"/>
      <c r="H997" s="152"/>
      <c r="I997" s="173"/>
      <c r="J997" s="152"/>
      <c r="K997" s="173"/>
      <c r="L997" s="182"/>
      <c r="M997" s="153"/>
      <c r="N997" s="153"/>
      <c r="O997" s="149"/>
      <c r="P997" s="166"/>
      <c r="Q997" s="154"/>
      <c r="R997" s="131" t="str">
        <f>IF(H997="Standalone","Standalone",IF(IFERROR(VLOOKUP(S997,'3-Paired Controllers &amp; Devices'!$A:$C,3,FALSE),"Error")&lt;&gt;"","No","Yes"))</f>
        <v>No</v>
      </c>
      <c r="S997" s="132" t="str">
        <f t="shared" si="31"/>
        <v/>
      </c>
    </row>
    <row r="998" spans="1:19" s="155" customFormat="1" x14ac:dyDescent="0.25">
      <c r="A998" s="147" t="str">
        <f t="shared" ca="1" si="30"/>
        <v/>
      </c>
      <c r="B998" s="173"/>
      <c r="C998" s="185"/>
      <c r="D998" s="148"/>
      <c r="E998" s="149"/>
      <c r="F998" s="150"/>
      <c r="G998" s="151"/>
      <c r="H998" s="152"/>
      <c r="I998" s="173"/>
      <c r="J998" s="152"/>
      <c r="K998" s="173"/>
      <c r="L998" s="182"/>
      <c r="M998" s="153"/>
      <c r="N998" s="153"/>
      <c r="O998" s="149"/>
      <c r="P998" s="166"/>
      <c r="Q998" s="154"/>
      <c r="R998" s="131" t="str">
        <f>IF(H998="Standalone","Standalone",IF(IFERROR(VLOOKUP(S998,'3-Paired Controllers &amp; Devices'!$A:$C,3,FALSE),"Error")&lt;&gt;"","No","Yes"))</f>
        <v>No</v>
      </c>
      <c r="S998" s="132" t="str">
        <f t="shared" si="31"/>
        <v/>
      </c>
    </row>
    <row r="999" spans="1:19" s="155" customFormat="1" x14ac:dyDescent="0.25">
      <c r="A999" s="147" t="str">
        <f t="shared" ca="1" si="30"/>
        <v/>
      </c>
      <c r="B999" s="173"/>
      <c r="C999" s="185"/>
      <c r="D999" s="148"/>
      <c r="E999" s="149"/>
      <c r="F999" s="150"/>
      <c r="G999" s="151"/>
      <c r="H999" s="152"/>
      <c r="I999" s="173"/>
      <c r="J999" s="152"/>
      <c r="K999" s="173"/>
      <c r="L999" s="182"/>
      <c r="M999" s="153"/>
      <c r="N999" s="153"/>
      <c r="O999" s="149"/>
      <c r="P999" s="166"/>
      <c r="Q999" s="154"/>
      <c r="R999" s="131" t="str">
        <f>IF(H999="Standalone","Standalone",IF(IFERROR(VLOOKUP(S999,'3-Paired Controllers &amp; Devices'!$A:$C,3,FALSE),"Error")&lt;&gt;"","No","Yes"))</f>
        <v>No</v>
      </c>
      <c r="S999" s="132" t="str">
        <f t="shared" si="31"/>
        <v/>
      </c>
    </row>
    <row r="1000" spans="1:19" s="155" customFormat="1" x14ac:dyDescent="0.25">
      <c r="A1000" s="147" t="str">
        <f t="shared" ca="1" si="30"/>
        <v/>
      </c>
      <c r="B1000" s="173"/>
      <c r="C1000" s="185"/>
      <c r="D1000" s="148"/>
      <c r="E1000" s="149"/>
      <c r="F1000" s="150"/>
      <c r="G1000" s="151"/>
      <c r="H1000" s="152"/>
      <c r="I1000" s="173"/>
      <c r="J1000" s="152"/>
      <c r="K1000" s="173"/>
      <c r="L1000" s="182"/>
      <c r="M1000" s="153"/>
      <c r="N1000" s="153"/>
      <c r="O1000" s="149"/>
      <c r="P1000" s="166"/>
      <c r="Q1000" s="154"/>
      <c r="R1000" s="131" t="str">
        <f>IF(H1000="Standalone","Standalone",IF(IFERROR(VLOOKUP(S1000,'3-Paired Controllers &amp; Devices'!$A:$C,3,FALSE),"Error")&lt;&gt;"","No","Yes"))</f>
        <v>No</v>
      </c>
      <c r="S1000" s="132" t="str">
        <f t="shared" si="31"/>
        <v/>
      </c>
    </row>
    <row r="1001" spans="1:19" s="155" customFormat="1" x14ac:dyDescent="0.25">
      <c r="A1001" s="147" t="str">
        <f t="shared" ca="1" si="30"/>
        <v/>
      </c>
      <c r="B1001" s="173"/>
      <c r="C1001" s="185"/>
      <c r="D1001" s="148"/>
      <c r="E1001" s="149"/>
      <c r="F1001" s="150"/>
      <c r="G1001" s="151"/>
      <c r="H1001" s="152"/>
      <c r="I1001" s="173"/>
      <c r="J1001" s="152"/>
      <c r="K1001" s="173"/>
      <c r="L1001" s="182"/>
      <c r="M1001" s="153"/>
      <c r="N1001" s="153"/>
      <c r="O1001" s="149"/>
      <c r="P1001" s="166"/>
      <c r="Q1001" s="154"/>
      <c r="R1001" s="131" t="str">
        <f>IF(H1001="Standalone","Standalone",IF(IFERROR(VLOOKUP(S1001,'3-Paired Controllers &amp; Devices'!$A:$C,3,FALSE),"Error")&lt;&gt;"","No","Yes"))</f>
        <v>No</v>
      </c>
      <c r="S1001" s="132" t="str">
        <f t="shared" si="31"/>
        <v/>
      </c>
    </row>
    <row r="1002" spans="1:19" s="155" customFormat="1" x14ac:dyDescent="0.25">
      <c r="A1002" s="147" t="str">
        <f t="shared" ca="1" si="30"/>
        <v/>
      </c>
      <c r="B1002" s="173"/>
      <c r="C1002" s="185"/>
      <c r="D1002" s="148"/>
      <c r="E1002" s="149"/>
      <c r="F1002" s="150"/>
      <c r="G1002" s="151"/>
      <c r="H1002" s="152"/>
      <c r="I1002" s="173"/>
      <c r="J1002" s="152"/>
      <c r="K1002" s="173"/>
      <c r="L1002" s="182"/>
      <c r="M1002" s="153"/>
      <c r="N1002" s="153"/>
      <c r="O1002" s="149"/>
      <c r="P1002" s="166"/>
      <c r="Q1002" s="154"/>
      <c r="R1002" s="131" t="str">
        <f>IF(H1002="Standalone","Standalone",IF(IFERROR(VLOOKUP(S1002,'3-Paired Controllers &amp; Devices'!$A:$C,3,FALSE),"Error")&lt;&gt;"","No","Yes"))</f>
        <v>No</v>
      </c>
      <c r="S1002" s="132" t="str">
        <f t="shared" si="31"/>
        <v/>
      </c>
    </row>
    <row r="1003" spans="1:19" s="155" customFormat="1" x14ac:dyDescent="0.25">
      <c r="A1003" s="147" t="str">
        <f t="shared" ca="1" si="30"/>
        <v/>
      </c>
      <c r="B1003" s="173"/>
      <c r="C1003" s="185"/>
      <c r="D1003" s="148"/>
      <c r="E1003" s="149"/>
      <c r="F1003" s="150"/>
      <c r="G1003" s="151"/>
      <c r="H1003" s="152"/>
      <c r="I1003" s="173"/>
      <c r="J1003" s="152"/>
      <c r="K1003" s="173"/>
      <c r="L1003" s="182"/>
      <c r="M1003" s="153"/>
      <c r="N1003" s="153"/>
      <c r="O1003" s="149"/>
      <c r="P1003" s="166"/>
      <c r="Q1003" s="154"/>
      <c r="R1003" s="131" t="str">
        <f>IF(H1003="Standalone","Standalone",IF(IFERROR(VLOOKUP(S1003,'3-Paired Controllers &amp; Devices'!$A:$C,3,FALSE),"Error")&lt;&gt;"","No","Yes"))</f>
        <v>No</v>
      </c>
      <c r="S1003" s="132" t="str">
        <f t="shared" si="31"/>
        <v/>
      </c>
    </row>
    <row r="1004" spans="1:19" s="155" customFormat="1" x14ac:dyDescent="0.25">
      <c r="A1004" s="147" t="str">
        <f t="shared" ca="1" si="30"/>
        <v/>
      </c>
      <c r="B1004" s="173"/>
      <c r="C1004" s="185"/>
      <c r="D1004" s="148"/>
      <c r="E1004" s="149"/>
      <c r="F1004" s="150"/>
      <c r="G1004" s="151"/>
      <c r="H1004" s="152"/>
      <c r="I1004" s="173"/>
      <c r="J1004" s="152"/>
      <c r="K1004" s="173"/>
      <c r="L1004" s="182"/>
      <c r="M1004" s="153"/>
      <c r="N1004" s="153"/>
      <c r="O1004" s="149"/>
      <c r="P1004" s="166"/>
      <c r="Q1004" s="154"/>
      <c r="R1004" s="131" t="str">
        <f>IF(H1004="Standalone","Standalone",IF(IFERROR(VLOOKUP(S1004,'3-Paired Controllers &amp; Devices'!$A:$C,3,FALSE),"Error")&lt;&gt;"","No","Yes"))</f>
        <v>No</v>
      </c>
      <c r="S1004" s="132" t="str">
        <f t="shared" si="31"/>
        <v/>
      </c>
    </row>
    <row r="1005" spans="1:19" s="155" customFormat="1" x14ac:dyDescent="0.25">
      <c r="A1005" s="147" t="str">
        <f t="shared" ca="1" si="30"/>
        <v/>
      </c>
      <c r="B1005" s="173"/>
      <c r="C1005" s="185"/>
      <c r="D1005" s="148"/>
      <c r="E1005" s="149"/>
      <c r="F1005" s="150"/>
      <c r="G1005" s="151"/>
      <c r="H1005" s="152"/>
      <c r="I1005" s="173"/>
      <c r="J1005" s="152"/>
      <c r="K1005" s="173"/>
      <c r="L1005" s="182"/>
      <c r="M1005" s="153"/>
      <c r="N1005" s="153"/>
      <c r="O1005" s="149"/>
      <c r="P1005" s="166"/>
      <c r="Q1005" s="154"/>
      <c r="R1005" s="131" t="str">
        <f>IF(H1005="Standalone","Standalone",IF(IFERROR(VLOOKUP(S1005,'3-Paired Controllers &amp; Devices'!$A:$C,3,FALSE),"Error")&lt;&gt;"","No","Yes"))</f>
        <v>No</v>
      </c>
      <c r="S1005" s="132" t="str">
        <f t="shared" si="31"/>
        <v/>
      </c>
    </row>
    <row r="1006" spans="1:19" s="155" customFormat="1" x14ac:dyDescent="0.25">
      <c r="A1006" s="147" t="str">
        <f t="shared" ca="1" si="30"/>
        <v/>
      </c>
      <c r="B1006" s="173"/>
      <c r="C1006" s="185"/>
      <c r="D1006" s="148"/>
      <c r="E1006" s="149"/>
      <c r="F1006" s="150"/>
      <c r="G1006" s="151"/>
      <c r="H1006" s="152"/>
      <c r="I1006" s="173"/>
      <c r="J1006" s="152"/>
      <c r="K1006" s="173"/>
      <c r="L1006" s="182"/>
      <c r="M1006" s="153"/>
      <c r="N1006" s="153"/>
      <c r="O1006" s="149"/>
      <c r="P1006" s="166"/>
      <c r="Q1006" s="154"/>
      <c r="R1006" s="131" t="str">
        <f>IF(H1006="Standalone","Standalone",IF(IFERROR(VLOOKUP(S1006,'3-Paired Controllers &amp; Devices'!$A:$C,3,FALSE),"Error")&lt;&gt;"","No","Yes"))</f>
        <v>No</v>
      </c>
      <c r="S1006" s="132" t="str">
        <f t="shared" si="31"/>
        <v/>
      </c>
    </row>
    <row r="1007" spans="1:19" s="155" customFormat="1" x14ac:dyDescent="0.25">
      <c r="A1007" s="147" t="str">
        <f t="shared" ca="1" si="30"/>
        <v/>
      </c>
      <c r="B1007" s="173"/>
      <c r="C1007" s="185"/>
      <c r="D1007" s="148"/>
      <c r="E1007" s="149"/>
      <c r="F1007" s="150"/>
      <c r="G1007" s="151"/>
      <c r="H1007" s="152"/>
      <c r="I1007" s="173"/>
      <c r="J1007" s="152"/>
      <c r="K1007" s="173"/>
      <c r="L1007" s="182"/>
      <c r="M1007" s="153"/>
      <c r="N1007" s="153"/>
      <c r="O1007" s="149"/>
      <c r="P1007" s="166"/>
      <c r="Q1007" s="154"/>
      <c r="R1007" s="131" t="str">
        <f>IF(H1007="Standalone","Standalone",IF(IFERROR(VLOOKUP(S1007,'3-Paired Controllers &amp; Devices'!$A:$C,3,FALSE),"Error")&lt;&gt;"","No","Yes"))</f>
        <v>No</v>
      </c>
      <c r="S1007" s="132" t="str">
        <f t="shared" si="31"/>
        <v/>
      </c>
    </row>
    <row r="1008" spans="1:19" s="155" customFormat="1" x14ac:dyDescent="0.25">
      <c r="A1008" s="147" t="str">
        <f t="shared" ca="1" si="30"/>
        <v/>
      </c>
      <c r="B1008" s="173"/>
      <c r="C1008" s="185"/>
      <c r="D1008" s="148"/>
      <c r="E1008" s="149"/>
      <c r="F1008" s="150"/>
      <c r="G1008" s="151"/>
      <c r="H1008" s="152"/>
      <c r="I1008" s="173"/>
      <c r="J1008" s="152"/>
      <c r="K1008" s="173"/>
      <c r="L1008" s="182"/>
      <c r="M1008" s="153"/>
      <c r="N1008" s="153"/>
      <c r="O1008" s="149"/>
      <c r="P1008" s="166"/>
      <c r="Q1008" s="154"/>
      <c r="R1008" s="131" t="str">
        <f>IF(H1008="Standalone","Standalone",IF(IFERROR(VLOOKUP(S1008,'3-Paired Controllers &amp; Devices'!$A:$C,3,FALSE),"Error")&lt;&gt;"","No","Yes"))</f>
        <v>No</v>
      </c>
      <c r="S1008" s="132" t="str">
        <f t="shared" si="31"/>
        <v/>
      </c>
    </row>
    <row r="1009" spans="1:19" s="155" customFormat="1" x14ac:dyDescent="0.25">
      <c r="A1009" s="147" t="str">
        <f t="shared" ca="1" si="30"/>
        <v/>
      </c>
      <c r="B1009" s="173"/>
      <c r="C1009" s="185"/>
      <c r="D1009" s="148"/>
      <c r="E1009" s="149"/>
      <c r="F1009" s="150"/>
      <c r="G1009" s="151"/>
      <c r="H1009" s="152"/>
      <c r="I1009" s="173"/>
      <c r="J1009" s="152"/>
      <c r="K1009" s="173"/>
      <c r="L1009" s="182"/>
      <c r="M1009" s="153"/>
      <c r="N1009" s="153"/>
      <c r="O1009" s="149"/>
      <c r="P1009" s="166"/>
      <c r="Q1009" s="154"/>
      <c r="R1009" s="131" t="str">
        <f>IF(H1009="Standalone","Standalone",IF(IFERROR(VLOOKUP(S1009,'3-Paired Controllers &amp; Devices'!$A:$C,3,FALSE),"Error")&lt;&gt;"","No","Yes"))</f>
        <v>No</v>
      </c>
      <c r="S1009" s="132" t="str">
        <f t="shared" si="31"/>
        <v/>
      </c>
    </row>
    <row r="1010" spans="1:19" s="155" customFormat="1" x14ac:dyDescent="0.25">
      <c r="A1010" s="147" t="str">
        <f t="shared" ca="1" si="30"/>
        <v/>
      </c>
      <c r="B1010" s="173"/>
      <c r="C1010" s="185"/>
      <c r="D1010" s="148"/>
      <c r="E1010" s="149"/>
      <c r="F1010" s="150"/>
      <c r="G1010" s="151"/>
      <c r="H1010" s="152"/>
      <c r="I1010" s="173"/>
      <c r="J1010" s="152"/>
      <c r="K1010" s="173"/>
      <c r="L1010" s="182"/>
      <c r="M1010" s="153"/>
      <c r="N1010" s="153"/>
      <c r="O1010" s="149"/>
      <c r="P1010" s="166"/>
      <c r="Q1010" s="154"/>
      <c r="R1010" s="131" t="str">
        <f>IF(H1010="Standalone","Standalone",IF(IFERROR(VLOOKUP(S1010,'3-Paired Controllers &amp; Devices'!$A:$C,3,FALSE),"Error")&lt;&gt;"","No","Yes"))</f>
        <v>No</v>
      </c>
      <c r="S1010" s="132" t="str">
        <f t="shared" si="31"/>
        <v/>
      </c>
    </row>
    <row r="1011" spans="1:19" s="155" customFormat="1" x14ac:dyDescent="0.25">
      <c r="A1011" s="147" t="str">
        <f t="shared" ca="1" si="30"/>
        <v/>
      </c>
      <c r="B1011" s="173"/>
      <c r="C1011" s="185"/>
      <c r="D1011" s="148"/>
      <c r="E1011" s="149"/>
      <c r="F1011" s="150"/>
      <c r="G1011" s="151"/>
      <c r="H1011" s="152"/>
      <c r="I1011" s="173"/>
      <c r="J1011" s="152"/>
      <c r="K1011" s="173"/>
      <c r="L1011" s="182"/>
      <c r="M1011" s="153"/>
      <c r="N1011" s="153"/>
      <c r="O1011" s="149"/>
      <c r="P1011" s="166"/>
      <c r="Q1011" s="154"/>
      <c r="R1011" s="131" t="str">
        <f>IF(H1011="Standalone","Standalone",IF(IFERROR(VLOOKUP(S1011,'3-Paired Controllers &amp; Devices'!$A:$C,3,FALSE),"Error")&lt;&gt;"","No","Yes"))</f>
        <v>No</v>
      </c>
      <c r="S1011" s="132" t="str">
        <f t="shared" si="31"/>
        <v/>
      </c>
    </row>
    <row r="1012" spans="1:19" s="155" customFormat="1" x14ac:dyDescent="0.25">
      <c r="A1012" s="147" t="str">
        <f t="shared" ca="1" si="30"/>
        <v/>
      </c>
      <c r="B1012" s="173"/>
      <c r="C1012" s="185"/>
      <c r="D1012" s="148"/>
      <c r="E1012" s="149"/>
      <c r="F1012" s="150"/>
      <c r="G1012" s="151"/>
      <c r="H1012" s="152"/>
      <c r="I1012" s="173"/>
      <c r="J1012" s="152"/>
      <c r="K1012" s="173"/>
      <c r="L1012" s="182"/>
      <c r="M1012" s="153"/>
      <c r="N1012" s="153"/>
      <c r="O1012" s="149"/>
      <c r="P1012" s="166"/>
      <c r="Q1012" s="154"/>
      <c r="R1012" s="131" t="str">
        <f>IF(H1012="Standalone","Standalone",IF(IFERROR(VLOOKUP(S1012,'3-Paired Controllers &amp; Devices'!$A:$C,3,FALSE),"Error")&lt;&gt;"","No","Yes"))</f>
        <v>No</v>
      </c>
      <c r="S1012" s="132" t="str">
        <f t="shared" si="31"/>
        <v/>
      </c>
    </row>
    <row r="1013" spans="1:19" s="155" customFormat="1" x14ac:dyDescent="0.25">
      <c r="A1013" s="147" t="str">
        <f t="shared" ca="1" si="30"/>
        <v/>
      </c>
      <c r="B1013" s="173"/>
      <c r="C1013" s="185"/>
      <c r="D1013" s="148"/>
      <c r="E1013" s="149"/>
      <c r="F1013" s="150"/>
      <c r="G1013" s="151"/>
      <c r="H1013" s="152"/>
      <c r="I1013" s="173"/>
      <c r="J1013" s="152"/>
      <c r="K1013" s="173"/>
      <c r="L1013" s="182"/>
      <c r="M1013" s="153"/>
      <c r="N1013" s="153"/>
      <c r="O1013" s="149"/>
      <c r="P1013" s="166"/>
      <c r="Q1013" s="154"/>
      <c r="R1013" s="131" t="str">
        <f>IF(H1013="Standalone","Standalone",IF(IFERROR(VLOOKUP(S1013,'3-Paired Controllers &amp; Devices'!$A:$C,3,FALSE),"Error")&lt;&gt;"","No","Yes"))</f>
        <v>No</v>
      </c>
      <c r="S1013" s="132" t="str">
        <f t="shared" si="31"/>
        <v/>
      </c>
    </row>
    <row r="1014" spans="1:19" s="155" customFormat="1" x14ac:dyDescent="0.25">
      <c r="A1014" s="147" t="str">
        <f t="shared" ca="1" si="30"/>
        <v/>
      </c>
      <c r="B1014" s="173"/>
      <c r="C1014" s="185"/>
      <c r="D1014" s="148"/>
      <c r="E1014" s="149"/>
      <c r="F1014" s="150"/>
      <c r="G1014" s="151"/>
      <c r="H1014" s="152"/>
      <c r="I1014" s="173"/>
      <c r="J1014" s="152"/>
      <c r="K1014" s="173"/>
      <c r="L1014" s="182"/>
      <c r="M1014" s="153"/>
      <c r="N1014" s="153"/>
      <c r="O1014" s="149"/>
      <c r="P1014" s="166"/>
      <c r="Q1014" s="154"/>
      <c r="R1014" s="131" t="str">
        <f>IF(H1014="Standalone","Standalone",IF(IFERROR(VLOOKUP(S1014,'3-Paired Controllers &amp; Devices'!$A:$C,3,FALSE),"Error")&lt;&gt;"","No","Yes"))</f>
        <v>No</v>
      </c>
      <c r="S1014" s="132" t="str">
        <f t="shared" si="31"/>
        <v/>
      </c>
    </row>
    <row r="1015" spans="1:19" s="155" customFormat="1" x14ac:dyDescent="0.25">
      <c r="A1015" s="147" t="str">
        <f t="shared" ca="1" si="30"/>
        <v/>
      </c>
      <c r="B1015" s="173"/>
      <c r="C1015" s="185"/>
      <c r="D1015" s="148"/>
      <c r="E1015" s="149"/>
      <c r="F1015" s="150"/>
      <c r="G1015" s="151"/>
      <c r="H1015" s="152"/>
      <c r="I1015" s="173"/>
      <c r="J1015" s="152"/>
      <c r="K1015" s="173"/>
      <c r="L1015" s="182"/>
      <c r="M1015" s="153"/>
      <c r="N1015" s="153"/>
      <c r="O1015" s="149"/>
      <c r="P1015" s="166"/>
      <c r="Q1015" s="154"/>
      <c r="R1015" s="131" t="str">
        <f>IF(H1015="Standalone","Standalone",IF(IFERROR(VLOOKUP(S1015,'3-Paired Controllers &amp; Devices'!$A:$C,3,FALSE),"Error")&lt;&gt;"","No","Yes"))</f>
        <v>No</v>
      </c>
      <c r="S1015" s="132" t="str">
        <f t="shared" si="31"/>
        <v/>
      </c>
    </row>
    <row r="1016" spans="1:19" s="155" customFormat="1" x14ac:dyDescent="0.25">
      <c r="A1016" s="147" t="str">
        <f t="shared" ca="1" si="30"/>
        <v/>
      </c>
      <c r="B1016" s="173"/>
      <c r="C1016" s="185"/>
      <c r="D1016" s="148"/>
      <c r="E1016" s="149"/>
      <c r="F1016" s="150"/>
      <c r="G1016" s="151"/>
      <c r="H1016" s="152"/>
      <c r="I1016" s="173"/>
      <c r="J1016" s="152"/>
      <c r="K1016" s="173"/>
      <c r="L1016" s="182"/>
      <c r="M1016" s="153"/>
      <c r="N1016" s="153"/>
      <c r="O1016" s="149"/>
      <c r="P1016" s="166"/>
      <c r="Q1016" s="154"/>
      <c r="R1016" s="131" t="str">
        <f>IF(H1016="Standalone","Standalone",IF(IFERROR(VLOOKUP(S1016,'3-Paired Controllers &amp; Devices'!$A:$C,3,FALSE),"Error")&lt;&gt;"","No","Yes"))</f>
        <v>No</v>
      </c>
      <c r="S1016" s="132" t="str">
        <f t="shared" si="31"/>
        <v/>
      </c>
    </row>
    <row r="1017" spans="1:19" s="155" customFormat="1" x14ac:dyDescent="0.25">
      <c r="A1017" s="147" t="str">
        <f t="shared" ca="1" si="30"/>
        <v/>
      </c>
      <c r="B1017" s="173"/>
      <c r="C1017" s="185"/>
      <c r="D1017" s="148"/>
      <c r="E1017" s="149"/>
      <c r="F1017" s="150"/>
      <c r="G1017" s="151"/>
      <c r="H1017" s="152"/>
      <c r="I1017" s="173"/>
      <c r="J1017" s="152"/>
      <c r="K1017" s="173"/>
      <c r="L1017" s="182"/>
      <c r="M1017" s="153"/>
      <c r="N1017" s="153"/>
      <c r="O1017" s="149"/>
      <c r="P1017" s="166"/>
      <c r="Q1017" s="154"/>
      <c r="R1017" s="131" t="str">
        <f>IF(H1017="Standalone","Standalone",IF(IFERROR(VLOOKUP(S1017,'3-Paired Controllers &amp; Devices'!$A:$C,3,FALSE),"Error")&lt;&gt;"","No","Yes"))</f>
        <v>No</v>
      </c>
      <c r="S1017" s="132" t="str">
        <f t="shared" si="31"/>
        <v/>
      </c>
    </row>
    <row r="1018" spans="1:19" s="155" customFormat="1" x14ac:dyDescent="0.25">
      <c r="A1018" s="147" t="str">
        <f t="shared" ca="1" si="30"/>
        <v/>
      </c>
      <c r="B1018" s="173"/>
      <c r="C1018" s="185"/>
      <c r="D1018" s="148"/>
      <c r="E1018" s="149"/>
      <c r="F1018" s="150"/>
      <c r="G1018" s="151"/>
      <c r="H1018" s="152"/>
      <c r="I1018" s="173"/>
      <c r="J1018" s="152"/>
      <c r="K1018" s="173"/>
      <c r="L1018" s="182"/>
      <c r="M1018" s="153"/>
      <c r="N1018" s="153"/>
      <c r="O1018" s="149"/>
      <c r="P1018" s="166"/>
      <c r="Q1018" s="154"/>
      <c r="R1018" s="131" t="str">
        <f>IF(H1018="Standalone","Standalone",IF(IFERROR(VLOOKUP(S1018,'3-Paired Controllers &amp; Devices'!$A:$C,3,FALSE),"Error")&lt;&gt;"","No","Yes"))</f>
        <v>No</v>
      </c>
      <c r="S1018" s="132" t="str">
        <f t="shared" si="31"/>
        <v/>
      </c>
    </row>
    <row r="1019" spans="1:19" s="155" customFormat="1" x14ac:dyDescent="0.25">
      <c r="A1019" s="147" t="str">
        <f t="shared" ca="1" si="30"/>
        <v/>
      </c>
      <c r="B1019" s="173"/>
      <c r="C1019" s="185"/>
      <c r="D1019" s="148"/>
      <c r="E1019" s="149"/>
      <c r="F1019" s="150"/>
      <c r="G1019" s="151"/>
      <c r="H1019" s="152"/>
      <c r="I1019" s="173"/>
      <c r="J1019" s="152"/>
      <c r="K1019" s="173"/>
      <c r="L1019" s="182"/>
      <c r="M1019" s="153"/>
      <c r="N1019" s="153"/>
      <c r="O1019" s="149"/>
      <c r="P1019" s="166"/>
      <c r="Q1019" s="154"/>
      <c r="R1019" s="131" t="str">
        <f>IF(H1019="Standalone","Standalone",IF(IFERROR(VLOOKUP(S1019,'3-Paired Controllers &amp; Devices'!$A:$C,3,FALSE),"Error")&lt;&gt;"","No","Yes"))</f>
        <v>No</v>
      </c>
      <c r="S1019" s="132" t="str">
        <f t="shared" si="31"/>
        <v/>
      </c>
    </row>
    <row r="1020" spans="1:19" s="155" customFormat="1" x14ac:dyDescent="0.25">
      <c r="A1020" s="147" t="str">
        <f t="shared" ca="1" si="30"/>
        <v/>
      </c>
      <c r="B1020" s="173"/>
      <c r="C1020" s="185"/>
      <c r="D1020" s="148"/>
      <c r="E1020" s="149"/>
      <c r="F1020" s="150"/>
      <c r="G1020" s="151"/>
      <c r="H1020" s="152"/>
      <c r="I1020" s="173"/>
      <c r="J1020" s="152"/>
      <c r="K1020" s="173"/>
      <c r="L1020" s="182"/>
      <c r="M1020" s="153"/>
      <c r="N1020" s="153"/>
      <c r="O1020" s="149"/>
      <c r="P1020" s="166"/>
      <c r="Q1020" s="154"/>
      <c r="R1020" s="131" t="str">
        <f>IF(H1020="Standalone","Standalone",IF(IFERROR(VLOOKUP(S1020,'3-Paired Controllers &amp; Devices'!$A:$C,3,FALSE),"Error")&lt;&gt;"","No","Yes"))</f>
        <v>No</v>
      </c>
      <c r="S1020" s="132" t="str">
        <f t="shared" si="31"/>
        <v/>
      </c>
    </row>
    <row r="1021" spans="1:19" s="155" customFormat="1" x14ac:dyDescent="0.25">
      <c r="A1021" s="147" t="str">
        <f t="shared" ca="1" si="30"/>
        <v/>
      </c>
      <c r="B1021" s="173"/>
      <c r="C1021" s="185"/>
      <c r="D1021" s="148"/>
      <c r="E1021" s="149"/>
      <c r="F1021" s="150"/>
      <c r="G1021" s="151"/>
      <c r="H1021" s="152"/>
      <c r="I1021" s="173"/>
      <c r="J1021" s="152"/>
      <c r="K1021" s="173"/>
      <c r="L1021" s="182"/>
      <c r="M1021" s="153"/>
      <c r="N1021" s="153"/>
      <c r="O1021" s="149"/>
      <c r="P1021" s="166"/>
      <c r="Q1021" s="154"/>
      <c r="R1021" s="131" t="str">
        <f>IF(H1021="Standalone","Standalone",IF(IFERROR(VLOOKUP(S1021,'3-Paired Controllers &amp; Devices'!$A:$C,3,FALSE),"Error")&lt;&gt;"","No","Yes"))</f>
        <v>No</v>
      </c>
      <c r="S1021" s="132" t="str">
        <f t="shared" si="31"/>
        <v/>
      </c>
    </row>
    <row r="1022" spans="1:19" s="155" customFormat="1" x14ac:dyDescent="0.25">
      <c r="A1022" s="147" t="str">
        <f t="shared" ca="1" si="30"/>
        <v/>
      </c>
      <c r="B1022" s="173"/>
      <c r="C1022" s="185"/>
      <c r="D1022" s="148"/>
      <c r="E1022" s="149"/>
      <c r="F1022" s="150"/>
      <c r="G1022" s="151"/>
      <c r="H1022" s="152"/>
      <c r="I1022" s="173"/>
      <c r="J1022" s="152"/>
      <c r="K1022" s="173"/>
      <c r="L1022" s="182"/>
      <c r="M1022" s="153"/>
      <c r="N1022" s="153"/>
      <c r="O1022" s="149"/>
      <c r="P1022" s="166"/>
      <c r="Q1022" s="154"/>
      <c r="R1022" s="131" t="str">
        <f>IF(H1022="Standalone","Standalone",IF(IFERROR(VLOOKUP(S1022,'3-Paired Controllers &amp; Devices'!$A:$C,3,FALSE),"Error")&lt;&gt;"","No","Yes"))</f>
        <v>No</v>
      </c>
      <c r="S1022" s="132" t="str">
        <f t="shared" si="31"/>
        <v/>
      </c>
    </row>
    <row r="1023" spans="1:19" s="155" customFormat="1" x14ac:dyDescent="0.25">
      <c r="A1023" s="147" t="str">
        <f t="shared" ca="1" si="30"/>
        <v/>
      </c>
      <c r="B1023" s="173"/>
      <c r="C1023" s="185"/>
      <c r="D1023" s="148"/>
      <c r="E1023" s="149"/>
      <c r="F1023" s="150"/>
      <c r="G1023" s="151"/>
      <c r="H1023" s="152"/>
      <c r="I1023" s="173"/>
      <c r="J1023" s="152"/>
      <c r="K1023" s="173"/>
      <c r="L1023" s="182"/>
      <c r="M1023" s="153"/>
      <c r="N1023" s="153"/>
      <c r="O1023" s="149"/>
      <c r="P1023" s="166"/>
      <c r="Q1023" s="154"/>
      <c r="R1023" s="131" t="str">
        <f>IF(H1023="Standalone","Standalone",IF(IFERROR(VLOOKUP(S1023,'3-Paired Controllers &amp; Devices'!$A:$C,3,FALSE),"Error")&lt;&gt;"","No","Yes"))</f>
        <v>No</v>
      </c>
      <c r="S1023" s="132" t="str">
        <f t="shared" si="31"/>
        <v/>
      </c>
    </row>
    <row r="1024" spans="1:19" s="155" customFormat="1" x14ac:dyDescent="0.25">
      <c r="A1024" s="147" t="str">
        <f t="shared" ca="1" si="30"/>
        <v/>
      </c>
      <c r="B1024" s="173"/>
      <c r="C1024" s="185"/>
      <c r="D1024" s="148"/>
      <c r="E1024" s="149"/>
      <c r="F1024" s="150"/>
      <c r="G1024" s="151"/>
      <c r="H1024" s="152"/>
      <c r="I1024" s="173"/>
      <c r="J1024" s="152"/>
      <c r="K1024" s="173"/>
      <c r="L1024" s="182"/>
      <c r="M1024" s="153"/>
      <c r="N1024" s="153"/>
      <c r="O1024" s="149"/>
      <c r="P1024" s="166"/>
      <c r="Q1024" s="154"/>
      <c r="R1024" s="131" t="str">
        <f>IF(H1024="Standalone","Standalone",IF(IFERROR(VLOOKUP(S1024,'3-Paired Controllers &amp; Devices'!$A:$C,3,FALSE),"Error")&lt;&gt;"","No","Yes"))</f>
        <v>No</v>
      </c>
      <c r="S1024" s="132" t="str">
        <f t="shared" si="31"/>
        <v/>
      </c>
    </row>
    <row r="1025" spans="1:19" s="155" customFormat="1" x14ac:dyDescent="0.25">
      <c r="A1025" s="147" t="str">
        <f t="shared" ca="1" si="30"/>
        <v/>
      </c>
      <c r="B1025" s="173"/>
      <c r="C1025" s="185"/>
      <c r="D1025" s="148"/>
      <c r="E1025" s="149"/>
      <c r="F1025" s="150"/>
      <c r="G1025" s="151"/>
      <c r="H1025" s="152"/>
      <c r="I1025" s="173"/>
      <c r="J1025" s="152"/>
      <c r="K1025" s="173"/>
      <c r="L1025" s="182"/>
      <c r="M1025" s="153"/>
      <c r="N1025" s="153"/>
      <c r="O1025" s="149"/>
      <c r="P1025" s="166"/>
      <c r="Q1025" s="154"/>
      <c r="R1025" s="131" t="str">
        <f>IF(H1025="Standalone","Standalone",IF(IFERROR(VLOOKUP(S1025,'3-Paired Controllers &amp; Devices'!$A:$C,3,FALSE),"Error")&lt;&gt;"","No","Yes"))</f>
        <v>No</v>
      </c>
      <c r="S1025" s="132" t="str">
        <f t="shared" si="31"/>
        <v/>
      </c>
    </row>
    <row r="1026" spans="1:19" s="155" customFormat="1" x14ac:dyDescent="0.25">
      <c r="A1026" s="147" t="str">
        <f t="shared" ca="1" si="30"/>
        <v/>
      </c>
      <c r="B1026" s="173"/>
      <c r="C1026" s="185"/>
      <c r="D1026" s="148"/>
      <c r="E1026" s="149"/>
      <c r="F1026" s="150"/>
      <c r="G1026" s="151"/>
      <c r="H1026" s="152"/>
      <c r="I1026" s="173"/>
      <c r="J1026" s="152"/>
      <c r="K1026" s="173"/>
      <c r="L1026" s="182"/>
      <c r="M1026" s="153"/>
      <c r="N1026" s="153"/>
      <c r="O1026" s="149"/>
      <c r="P1026" s="166"/>
      <c r="Q1026" s="154"/>
      <c r="R1026" s="131" t="str">
        <f>IF(H1026="Standalone","Standalone",IF(IFERROR(VLOOKUP(S1026,'3-Paired Controllers &amp; Devices'!$A:$C,3,FALSE),"Error")&lt;&gt;"","No","Yes"))</f>
        <v>No</v>
      </c>
      <c r="S1026" s="132" t="str">
        <f t="shared" si="31"/>
        <v/>
      </c>
    </row>
    <row r="1027" spans="1:19" s="155" customFormat="1" x14ac:dyDescent="0.25">
      <c r="A1027" s="147" t="str">
        <f t="shared" ca="1" si="30"/>
        <v/>
      </c>
      <c r="B1027" s="173"/>
      <c r="C1027" s="185"/>
      <c r="D1027" s="148"/>
      <c r="E1027" s="149"/>
      <c r="F1027" s="150"/>
      <c r="G1027" s="151"/>
      <c r="H1027" s="152"/>
      <c r="I1027" s="173"/>
      <c r="J1027" s="152"/>
      <c r="K1027" s="173"/>
      <c r="L1027" s="182"/>
      <c r="M1027" s="153"/>
      <c r="N1027" s="153"/>
      <c r="O1027" s="149"/>
      <c r="P1027" s="166"/>
      <c r="Q1027" s="154"/>
      <c r="R1027" s="131" t="str">
        <f>IF(H1027="Standalone","Standalone",IF(IFERROR(VLOOKUP(S1027,'3-Paired Controllers &amp; Devices'!$A:$C,3,FALSE),"Error")&lt;&gt;"","No","Yes"))</f>
        <v>No</v>
      </c>
      <c r="S1027" s="132" t="str">
        <f t="shared" si="31"/>
        <v/>
      </c>
    </row>
    <row r="1028" spans="1:19" s="155" customFormat="1" x14ac:dyDescent="0.25">
      <c r="A1028" s="147" t="str">
        <f t="shared" ca="1" si="30"/>
        <v/>
      </c>
      <c r="B1028" s="173"/>
      <c r="C1028" s="185"/>
      <c r="D1028" s="148"/>
      <c r="E1028" s="149"/>
      <c r="F1028" s="150"/>
      <c r="G1028" s="151"/>
      <c r="H1028" s="152"/>
      <c r="I1028" s="173"/>
      <c r="J1028" s="152"/>
      <c r="K1028" s="173"/>
      <c r="L1028" s="182"/>
      <c r="M1028" s="153"/>
      <c r="N1028" s="153"/>
      <c r="O1028" s="149"/>
      <c r="P1028" s="166"/>
      <c r="Q1028" s="154"/>
      <c r="R1028" s="131" t="str">
        <f>IF(H1028="Standalone","Standalone",IF(IFERROR(VLOOKUP(S1028,'3-Paired Controllers &amp; Devices'!$A:$C,3,FALSE),"Error")&lt;&gt;"","No","Yes"))</f>
        <v>No</v>
      </c>
      <c r="S1028" s="132" t="str">
        <f t="shared" si="31"/>
        <v/>
      </c>
    </row>
    <row r="1029" spans="1:19" s="155" customFormat="1" x14ac:dyDescent="0.25">
      <c r="A1029" s="147" t="str">
        <f t="shared" ca="1" si="30"/>
        <v/>
      </c>
      <c r="B1029" s="173"/>
      <c r="C1029" s="185"/>
      <c r="D1029" s="148"/>
      <c r="E1029" s="149"/>
      <c r="F1029" s="150"/>
      <c r="G1029" s="151"/>
      <c r="H1029" s="152"/>
      <c r="I1029" s="173"/>
      <c r="J1029" s="152"/>
      <c r="K1029" s="173"/>
      <c r="L1029" s="182"/>
      <c r="M1029" s="153"/>
      <c r="N1029" s="153"/>
      <c r="O1029" s="149"/>
      <c r="P1029" s="166"/>
      <c r="Q1029" s="154"/>
      <c r="R1029" s="131" t="str">
        <f>IF(H1029="Standalone","Standalone",IF(IFERROR(VLOOKUP(S1029,'3-Paired Controllers &amp; Devices'!$A:$C,3,FALSE),"Error")&lt;&gt;"","No","Yes"))</f>
        <v>No</v>
      </c>
      <c r="S1029" s="132" t="str">
        <f t="shared" si="31"/>
        <v/>
      </c>
    </row>
    <row r="1030" spans="1:19" s="155" customFormat="1" x14ac:dyDescent="0.25">
      <c r="A1030" s="147" t="str">
        <f t="shared" ca="1" si="30"/>
        <v/>
      </c>
      <c r="B1030" s="173"/>
      <c r="C1030" s="185"/>
      <c r="D1030" s="148"/>
      <c r="E1030" s="149"/>
      <c r="F1030" s="150"/>
      <c r="G1030" s="151"/>
      <c r="H1030" s="152"/>
      <c r="I1030" s="173"/>
      <c r="J1030" s="152"/>
      <c r="K1030" s="173"/>
      <c r="L1030" s="182"/>
      <c r="M1030" s="153"/>
      <c r="N1030" s="153"/>
      <c r="O1030" s="149"/>
      <c r="P1030" s="166"/>
      <c r="Q1030" s="154"/>
      <c r="R1030" s="131" t="str">
        <f>IF(H1030="Standalone","Standalone",IF(IFERROR(VLOOKUP(S1030,'3-Paired Controllers &amp; Devices'!$A:$C,3,FALSE),"Error")&lt;&gt;"","No","Yes"))</f>
        <v>No</v>
      </c>
      <c r="S1030" s="132" t="str">
        <f t="shared" si="31"/>
        <v/>
      </c>
    </row>
    <row r="1031" spans="1:19" s="155" customFormat="1" x14ac:dyDescent="0.25">
      <c r="A1031" s="147" t="str">
        <f t="shared" ca="1" si="30"/>
        <v/>
      </c>
      <c r="B1031" s="173"/>
      <c r="C1031" s="185"/>
      <c r="D1031" s="148"/>
      <c r="E1031" s="149"/>
      <c r="F1031" s="150"/>
      <c r="G1031" s="151"/>
      <c r="H1031" s="152"/>
      <c r="I1031" s="173"/>
      <c r="J1031" s="152"/>
      <c r="K1031" s="173"/>
      <c r="L1031" s="182"/>
      <c r="M1031" s="153"/>
      <c r="N1031" s="153"/>
      <c r="O1031" s="149"/>
      <c r="P1031" s="166"/>
      <c r="Q1031" s="154"/>
      <c r="R1031" s="131" t="str">
        <f>IF(H1031="Standalone","Standalone",IF(IFERROR(VLOOKUP(S1031,'3-Paired Controllers &amp; Devices'!$A:$C,3,FALSE),"Error")&lt;&gt;"","No","Yes"))</f>
        <v>No</v>
      </c>
      <c r="S1031" s="132" t="str">
        <f t="shared" si="31"/>
        <v/>
      </c>
    </row>
    <row r="1032" spans="1:19" s="155" customFormat="1" x14ac:dyDescent="0.25">
      <c r="A1032" s="147" t="str">
        <f t="shared" ca="1" si="30"/>
        <v/>
      </c>
      <c r="B1032" s="173"/>
      <c r="C1032" s="185"/>
      <c r="D1032" s="148"/>
      <c r="E1032" s="149"/>
      <c r="F1032" s="150"/>
      <c r="G1032" s="151"/>
      <c r="H1032" s="152"/>
      <c r="I1032" s="173"/>
      <c r="J1032" s="152"/>
      <c r="K1032" s="173"/>
      <c r="L1032" s="182"/>
      <c r="M1032" s="153"/>
      <c r="N1032" s="153"/>
      <c r="O1032" s="149"/>
      <c r="P1032" s="166"/>
      <c r="Q1032" s="154"/>
      <c r="R1032" s="131" t="str">
        <f>IF(H1032="Standalone","Standalone",IF(IFERROR(VLOOKUP(S1032,'3-Paired Controllers &amp; Devices'!$A:$C,3,FALSE),"Error")&lt;&gt;"","No","Yes"))</f>
        <v>No</v>
      </c>
      <c r="S1032" s="132" t="str">
        <f t="shared" si="31"/>
        <v/>
      </c>
    </row>
    <row r="1033" spans="1:19" s="155" customFormat="1" x14ac:dyDescent="0.25">
      <c r="A1033" s="147" t="str">
        <f t="shared" ref="A1033:A1096" ca="1" si="32">IF(COUNTA(B1033:Q1033)=0,"",IF(TRIM(B1033)="","Missing " &amp; B$8 &amp; " (col. B)",IF(LEN(TRIM(C1033))&lt;&gt;18,"Invalid " &amp; C$8 &amp; " (col. C)",IF(AND(LEN(E1033)=18,D1033=""),"Missing " &amp; D$8 &amp; " (col. D)",IF(AND(OR(TRIM(D1033)&lt;&gt;"",TRIM(E1033)&lt;&gt;""),LEN(TRIM(E1033))&lt;&gt;18),"Invalid " &amp; E$8 &amp; " (col. E)",IF(TRIM(F1033)="","Missing " &amp; F$8 &amp; " (col. F)",IF(OR(G1033&lt;DATEVALUE("1/1/2006"),G1033&gt;TODAY()+60),"Invalid " &amp; G$8 &amp; " (col. G)",IF(LEFT(CELL("format",G1033),1)&lt;&gt;"D",G$8&amp;" not in date format",IF(ISNA(VLOOKUP(H1033,Lookup_Product_Type,1,FALSE)),"Invalid" &amp; H$8 &amp; " (col. H)",IF(TRIM(I1033)="","Missing " &amp; I$8 &amp; " (col. I)",IF(ISNA(VLOOKUP(J1033,Lookup_Yes_No,1,FALSE)),"Invalid value for " &amp; J$8 &amp; " (col. J)",IF(TRIM(L1033)="","Missing " &amp; L$8 &amp; " (col. L)",IF(M1033&lt;=0,"Invalid " &amp; M$8 &amp; " (col. M)",IF(OR(AND(H1033="Standalone",N1033&lt;=0),AND(H1033&lt;&gt;"Standalone",N1033&lt;&gt;"")),"Invalid " &amp; N$8 &amp;" (col. N)",IF(ISNA(VLOOKUP(O1033,Lookup_Connection_Type,1,FALSE)),"Invalid value for " &amp; O$8 &amp; " (col. O)",IF(MOD(LEN(SUBSTITUTE(SUBSTITUTE(SUBSTITUTE(SUBSTITUTE(P1033,",","")," ",""),";",""),CHAR(10),"")),12)&lt;&gt;0,"Invalid " &amp; P$8 &amp; " (col. P)",IF(AND(H1033&lt;&gt;"Standalone",R1033&lt;&gt;"Yes"),"Missing Base Controller  (see tabs 2 &amp; 3)","Complete")))))))))))))))))</f>
        <v/>
      </c>
      <c r="B1033" s="173"/>
      <c r="C1033" s="185"/>
      <c r="D1033" s="148"/>
      <c r="E1033" s="149"/>
      <c r="F1033" s="150"/>
      <c r="G1033" s="151"/>
      <c r="H1033" s="152"/>
      <c r="I1033" s="173"/>
      <c r="J1033" s="152"/>
      <c r="K1033" s="173"/>
      <c r="L1033" s="182"/>
      <c r="M1033" s="153"/>
      <c r="N1033" s="153"/>
      <c r="O1033" s="149"/>
      <c r="P1033" s="166"/>
      <c r="Q1033" s="154"/>
      <c r="R1033" s="131" t="str">
        <f>IF(H1033="Standalone","Standalone",IF(IFERROR(VLOOKUP(S1033,'3-Paired Controllers &amp; Devices'!$A:$C,3,FALSE),"Error")&lt;&gt;"","No","Yes"))</f>
        <v>No</v>
      </c>
      <c r="S1033" s="132" t="str">
        <f t="shared" si="31"/>
        <v/>
      </c>
    </row>
    <row r="1034" spans="1:19" s="155" customFormat="1" x14ac:dyDescent="0.25">
      <c r="A1034" s="147" t="str">
        <f t="shared" ca="1" si="32"/>
        <v/>
      </c>
      <c r="B1034" s="173"/>
      <c r="C1034" s="185"/>
      <c r="D1034" s="148"/>
      <c r="E1034" s="149"/>
      <c r="F1034" s="150"/>
      <c r="G1034" s="151"/>
      <c r="H1034" s="152"/>
      <c r="I1034" s="173"/>
      <c r="J1034" s="152"/>
      <c r="K1034" s="173"/>
      <c r="L1034" s="182"/>
      <c r="M1034" s="153"/>
      <c r="N1034" s="153"/>
      <c r="O1034" s="149"/>
      <c r="P1034" s="166"/>
      <c r="Q1034" s="154"/>
      <c r="R1034" s="131" t="str">
        <f>IF(H1034="Standalone","Standalone",IF(IFERROR(VLOOKUP(S1034,'3-Paired Controllers &amp; Devices'!$A:$C,3,FALSE),"Error")&lt;&gt;"","No","Yes"))</f>
        <v>No</v>
      </c>
      <c r="S1034" s="132" t="str">
        <f t="shared" ref="S1034:S1097" si="33">IF(H1034="Standalone","N/A",I1034&amp;IF(LEN(K1034)&gt;0,", "&amp;K1034,"")&amp;IF(LEN(L1034)&gt;0,", "&amp;L1034,""))</f>
        <v/>
      </c>
    </row>
    <row r="1035" spans="1:19" s="155" customFormat="1" x14ac:dyDescent="0.25">
      <c r="A1035" s="147" t="str">
        <f t="shared" ca="1" si="32"/>
        <v/>
      </c>
      <c r="B1035" s="173"/>
      <c r="C1035" s="185"/>
      <c r="D1035" s="148"/>
      <c r="E1035" s="149"/>
      <c r="F1035" s="150"/>
      <c r="G1035" s="151"/>
      <c r="H1035" s="152"/>
      <c r="I1035" s="173"/>
      <c r="J1035" s="152"/>
      <c r="K1035" s="173"/>
      <c r="L1035" s="182"/>
      <c r="M1035" s="153"/>
      <c r="N1035" s="153"/>
      <c r="O1035" s="149"/>
      <c r="P1035" s="166"/>
      <c r="Q1035" s="154"/>
      <c r="R1035" s="131" t="str">
        <f>IF(H1035="Standalone","Standalone",IF(IFERROR(VLOOKUP(S1035,'3-Paired Controllers &amp; Devices'!$A:$C,3,FALSE),"Error")&lt;&gt;"","No","Yes"))</f>
        <v>No</v>
      </c>
      <c r="S1035" s="132" t="str">
        <f t="shared" si="33"/>
        <v/>
      </c>
    </row>
    <row r="1036" spans="1:19" s="155" customFormat="1" x14ac:dyDescent="0.25">
      <c r="A1036" s="147" t="str">
        <f t="shared" ca="1" si="32"/>
        <v/>
      </c>
      <c r="B1036" s="173"/>
      <c r="C1036" s="185"/>
      <c r="D1036" s="148"/>
      <c r="E1036" s="149"/>
      <c r="F1036" s="150"/>
      <c r="G1036" s="151"/>
      <c r="H1036" s="152"/>
      <c r="I1036" s="173"/>
      <c r="J1036" s="152"/>
      <c r="K1036" s="173"/>
      <c r="L1036" s="182"/>
      <c r="M1036" s="153"/>
      <c r="N1036" s="153"/>
      <c r="O1036" s="149"/>
      <c r="P1036" s="166"/>
      <c r="Q1036" s="154"/>
      <c r="R1036" s="131" t="str">
        <f>IF(H1036="Standalone","Standalone",IF(IFERROR(VLOOKUP(S1036,'3-Paired Controllers &amp; Devices'!$A:$C,3,FALSE),"Error")&lt;&gt;"","No","Yes"))</f>
        <v>No</v>
      </c>
      <c r="S1036" s="132" t="str">
        <f t="shared" si="33"/>
        <v/>
      </c>
    </row>
    <row r="1037" spans="1:19" s="155" customFormat="1" x14ac:dyDescent="0.25">
      <c r="A1037" s="147" t="str">
        <f t="shared" ca="1" si="32"/>
        <v/>
      </c>
      <c r="B1037" s="173"/>
      <c r="C1037" s="185"/>
      <c r="D1037" s="148"/>
      <c r="E1037" s="149"/>
      <c r="F1037" s="150"/>
      <c r="G1037" s="151"/>
      <c r="H1037" s="152"/>
      <c r="I1037" s="173"/>
      <c r="J1037" s="152"/>
      <c r="K1037" s="173"/>
      <c r="L1037" s="182"/>
      <c r="M1037" s="153"/>
      <c r="N1037" s="153"/>
      <c r="O1037" s="149"/>
      <c r="P1037" s="166"/>
      <c r="Q1037" s="154"/>
      <c r="R1037" s="131" t="str">
        <f>IF(H1037="Standalone","Standalone",IF(IFERROR(VLOOKUP(S1037,'3-Paired Controllers &amp; Devices'!$A:$C,3,FALSE),"Error")&lt;&gt;"","No","Yes"))</f>
        <v>No</v>
      </c>
      <c r="S1037" s="132" t="str">
        <f t="shared" si="33"/>
        <v/>
      </c>
    </row>
    <row r="1038" spans="1:19" s="155" customFormat="1" x14ac:dyDescent="0.25">
      <c r="A1038" s="147" t="str">
        <f t="shared" ca="1" si="32"/>
        <v/>
      </c>
      <c r="B1038" s="173"/>
      <c r="C1038" s="185"/>
      <c r="D1038" s="148"/>
      <c r="E1038" s="149"/>
      <c r="F1038" s="150"/>
      <c r="G1038" s="151"/>
      <c r="H1038" s="152"/>
      <c r="I1038" s="173"/>
      <c r="J1038" s="152"/>
      <c r="K1038" s="173"/>
      <c r="L1038" s="182"/>
      <c r="M1038" s="153"/>
      <c r="N1038" s="153"/>
      <c r="O1038" s="149"/>
      <c r="P1038" s="166"/>
      <c r="Q1038" s="154"/>
      <c r="R1038" s="131" t="str">
        <f>IF(H1038="Standalone","Standalone",IF(IFERROR(VLOOKUP(S1038,'3-Paired Controllers &amp; Devices'!$A:$C,3,FALSE),"Error")&lt;&gt;"","No","Yes"))</f>
        <v>No</v>
      </c>
      <c r="S1038" s="132" t="str">
        <f t="shared" si="33"/>
        <v/>
      </c>
    </row>
    <row r="1039" spans="1:19" s="155" customFormat="1" x14ac:dyDescent="0.25">
      <c r="A1039" s="147" t="str">
        <f t="shared" ca="1" si="32"/>
        <v/>
      </c>
      <c r="B1039" s="173"/>
      <c r="C1039" s="185"/>
      <c r="D1039" s="148"/>
      <c r="E1039" s="149"/>
      <c r="F1039" s="150"/>
      <c r="G1039" s="151"/>
      <c r="H1039" s="152"/>
      <c r="I1039" s="173"/>
      <c r="J1039" s="152"/>
      <c r="K1039" s="173"/>
      <c r="L1039" s="182"/>
      <c r="M1039" s="153"/>
      <c r="N1039" s="153"/>
      <c r="O1039" s="149"/>
      <c r="P1039" s="166"/>
      <c r="Q1039" s="154"/>
      <c r="R1039" s="131" t="str">
        <f>IF(H1039="Standalone","Standalone",IF(IFERROR(VLOOKUP(S1039,'3-Paired Controllers &amp; Devices'!$A:$C,3,FALSE),"Error")&lt;&gt;"","No","Yes"))</f>
        <v>No</v>
      </c>
      <c r="S1039" s="132" t="str">
        <f t="shared" si="33"/>
        <v/>
      </c>
    </row>
    <row r="1040" spans="1:19" s="155" customFormat="1" x14ac:dyDescent="0.25">
      <c r="A1040" s="147" t="str">
        <f t="shared" ca="1" si="32"/>
        <v/>
      </c>
      <c r="B1040" s="173"/>
      <c r="C1040" s="185"/>
      <c r="D1040" s="148"/>
      <c r="E1040" s="149"/>
      <c r="F1040" s="150"/>
      <c r="G1040" s="151"/>
      <c r="H1040" s="152"/>
      <c r="I1040" s="173"/>
      <c r="J1040" s="152"/>
      <c r="K1040" s="173"/>
      <c r="L1040" s="182"/>
      <c r="M1040" s="153"/>
      <c r="N1040" s="153"/>
      <c r="O1040" s="149"/>
      <c r="P1040" s="166"/>
      <c r="Q1040" s="154"/>
      <c r="R1040" s="131" t="str">
        <f>IF(H1040="Standalone","Standalone",IF(IFERROR(VLOOKUP(S1040,'3-Paired Controllers &amp; Devices'!$A:$C,3,FALSE),"Error")&lt;&gt;"","No","Yes"))</f>
        <v>No</v>
      </c>
      <c r="S1040" s="132" t="str">
        <f t="shared" si="33"/>
        <v/>
      </c>
    </row>
    <row r="1041" spans="1:19" s="155" customFormat="1" x14ac:dyDescent="0.25">
      <c r="A1041" s="147" t="str">
        <f t="shared" ca="1" si="32"/>
        <v/>
      </c>
      <c r="B1041" s="173"/>
      <c r="C1041" s="185"/>
      <c r="D1041" s="148"/>
      <c r="E1041" s="149"/>
      <c r="F1041" s="150"/>
      <c r="G1041" s="151"/>
      <c r="H1041" s="152"/>
      <c r="I1041" s="173"/>
      <c r="J1041" s="152"/>
      <c r="K1041" s="173"/>
      <c r="L1041" s="182"/>
      <c r="M1041" s="153"/>
      <c r="N1041" s="153"/>
      <c r="O1041" s="149"/>
      <c r="P1041" s="166"/>
      <c r="Q1041" s="154"/>
      <c r="R1041" s="131" t="str">
        <f>IF(H1041="Standalone","Standalone",IF(IFERROR(VLOOKUP(S1041,'3-Paired Controllers &amp; Devices'!$A:$C,3,FALSE),"Error")&lt;&gt;"","No","Yes"))</f>
        <v>No</v>
      </c>
      <c r="S1041" s="132" t="str">
        <f t="shared" si="33"/>
        <v/>
      </c>
    </row>
    <row r="1042" spans="1:19" s="155" customFormat="1" x14ac:dyDescent="0.25">
      <c r="A1042" s="147" t="str">
        <f t="shared" ca="1" si="32"/>
        <v/>
      </c>
      <c r="B1042" s="173"/>
      <c r="C1042" s="185"/>
      <c r="D1042" s="148"/>
      <c r="E1042" s="149"/>
      <c r="F1042" s="150"/>
      <c r="G1042" s="151"/>
      <c r="H1042" s="152"/>
      <c r="I1042" s="173"/>
      <c r="J1042" s="152"/>
      <c r="K1042" s="173"/>
      <c r="L1042" s="182"/>
      <c r="M1042" s="153"/>
      <c r="N1042" s="153"/>
      <c r="O1042" s="149"/>
      <c r="P1042" s="166"/>
      <c r="Q1042" s="154"/>
      <c r="R1042" s="131" t="str">
        <f>IF(H1042="Standalone","Standalone",IF(IFERROR(VLOOKUP(S1042,'3-Paired Controllers &amp; Devices'!$A:$C,3,FALSE),"Error")&lt;&gt;"","No","Yes"))</f>
        <v>No</v>
      </c>
      <c r="S1042" s="132" t="str">
        <f t="shared" si="33"/>
        <v/>
      </c>
    </row>
    <row r="1043" spans="1:19" s="155" customFormat="1" x14ac:dyDescent="0.25">
      <c r="A1043" s="147" t="str">
        <f t="shared" ca="1" si="32"/>
        <v/>
      </c>
      <c r="B1043" s="173"/>
      <c r="C1043" s="185"/>
      <c r="D1043" s="148"/>
      <c r="E1043" s="149"/>
      <c r="F1043" s="150"/>
      <c r="G1043" s="151"/>
      <c r="H1043" s="152"/>
      <c r="I1043" s="173"/>
      <c r="J1043" s="152"/>
      <c r="K1043" s="173"/>
      <c r="L1043" s="182"/>
      <c r="M1043" s="153"/>
      <c r="N1043" s="153"/>
      <c r="O1043" s="149"/>
      <c r="P1043" s="166"/>
      <c r="Q1043" s="154"/>
      <c r="R1043" s="131" t="str">
        <f>IF(H1043="Standalone","Standalone",IF(IFERROR(VLOOKUP(S1043,'3-Paired Controllers &amp; Devices'!$A:$C,3,FALSE),"Error")&lt;&gt;"","No","Yes"))</f>
        <v>No</v>
      </c>
      <c r="S1043" s="132" t="str">
        <f t="shared" si="33"/>
        <v/>
      </c>
    </row>
    <row r="1044" spans="1:19" s="155" customFormat="1" x14ac:dyDescent="0.25">
      <c r="A1044" s="147" t="str">
        <f t="shared" ca="1" si="32"/>
        <v/>
      </c>
      <c r="B1044" s="173"/>
      <c r="C1044" s="185"/>
      <c r="D1044" s="148"/>
      <c r="E1044" s="149"/>
      <c r="F1044" s="150"/>
      <c r="G1044" s="151"/>
      <c r="H1044" s="152"/>
      <c r="I1044" s="173"/>
      <c r="J1044" s="152"/>
      <c r="K1044" s="173"/>
      <c r="L1044" s="182"/>
      <c r="M1044" s="153"/>
      <c r="N1044" s="153"/>
      <c r="O1044" s="149"/>
      <c r="P1044" s="166"/>
      <c r="Q1044" s="154"/>
      <c r="R1044" s="131" t="str">
        <f>IF(H1044="Standalone","Standalone",IF(IFERROR(VLOOKUP(S1044,'3-Paired Controllers &amp; Devices'!$A:$C,3,FALSE),"Error")&lt;&gt;"","No","Yes"))</f>
        <v>No</v>
      </c>
      <c r="S1044" s="132" t="str">
        <f t="shared" si="33"/>
        <v/>
      </c>
    </row>
    <row r="1045" spans="1:19" s="155" customFormat="1" x14ac:dyDescent="0.25">
      <c r="A1045" s="147" t="str">
        <f t="shared" ca="1" si="32"/>
        <v/>
      </c>
      <c r="B1045" s="173"/>
      <c r="C1045" s="185"/>
      <c r="D1045" s="148"/>
      <c r="E1045" s="149"/>
      <c r="F1045" s="150"/>
      <c r="G1045" s="151"/>
      <c r="H1045" s="152"/>
      <c r="I1045" s="173"/>
      <c r="J1045" s="152"/>
      <c r="K1045" s="173"/>
      <c r="L1045" s="182"/>
      <c r="M1045" s="153"/>
      <c r="N1045" s="153"/>
      <c r="O1045" s="149"/>
      <c r="P1045" s="166"/>
      <c r="Q1045" s="154"/>
      <c r="R1045" s="131" t="str">
        <f>IF(H1045="Standalone","Standalone",IF(IFERROR(VLOOKUP(S1045,'3-Paired Controllers &amp; Devices'!$A:$C,3,FALSE),"Error")&lt;&gt;"","No","Yes"))</f>
        <v>No</v>
      </c>
      <c r="S1045" s="132" t="str">
        <f t="shared" si="33"/>
        <v/>
      </c>
    </row>
    <row r="1046" spans="1:19" s="155" customFormat="1" x14ac:dyDescent="0.25">
      <c r="A1046" s="147" t="str">
        <f t="shared" ca="1" si="32"/>
        <v/>
      </c>
      <c r="B1046" s="173"/>
      <c r="C1046" s="185"/>
      <c r="D1046" s="148"/>
      <c r="E1046" s="149"/>
      <c r="F1046" s="150"/>
      <c r="G1046" s="151"/>
      <c r="H1046" s="152"/>
      <c r="I1046" s="173"/>
      <c r="J1046" s="152"/>
      <c r="K1046" s="173"/>
      <c r="L1046" s="182"/>
      <c r="M1046" s="153"/>
      <c r="N1046" s="153"/>
      <c r="O1046" s="149"/>
      <c r="P1046" s="166"/>
      <c r="Q1046" s="154"/>
      <c r="R1046" s="131" t="str">
        <f>IF(H1046="Standalone","Standalone",IF(IFERROR(VLOOKUP(S1046,'3-Paired Controllers &amp; Devices'!$A:$C,3,FALSE),"Error")&lt;&gt;"","No","Yes"))</f>
        <v>No</v>
      </c>
      <c r="S1046" s="132" t="str">
        <f t="shared" si="33"/>
        <v/>
      </c>
    </row>
    <row r="1047" spans="1:19" s="155" customFormat="1" x14ac:dyDescent="0.25">
      <c r="A1047" s="147" t="str">
        <f t="shared" ca="1" si="32"/>
        <v/>
      </c>
      <c r="B1047" s="173"/>
      <c r="C1047" s="185"/>
      <c r="D1047" s="148"/>
      <c r="E1047" s="149"/>
      <c r="F1047" s="150"/>
      <c r="G1047" s="151"/>
      <c r="H1047" s="152"/>
      <c r="I1047" s="173"/>
      <c r="J1047" s="152"/>
      <c r="K1047" s="173"/>
      <c r="L1047" s="182"/>
      <c r="M1047" s="153"/>
      <c r="N1047" s="153"/>
      <c r="O1047" s="149"/>
      <c r="P1047" s="166"/>
      <c r="Q1047" s="154"/>
      <c r="R1047" s="131" t="str">
        <f>IF(H1047="Standalone","Standalone",IF(IFERROR(VLOOKUP(S1047,'3-Paired Controllers &amp; Devices'!$A:$C,3,FALSE),"Error")&lt;&gt;"","No","Yes"))</f>
        <v>No</v>
      </c>
      <c r="S1047" s="132" t="str">
        <f t="shared" si="33"/>
        <v/>
      </c>
    </row>
    <row r="1048" spans="1:19" s="155" customFormat="1" x14ac:dyDescent="0.25">
      <c r="A1048" s="147" t="str">
        <f t="shared" ca="1" si="32"/>
        <v/>
      </c>
      <c r="B1048" s="173"/>
      <c r="C1048" s="185"/>
      <c r="D1048" s="148"/>
      <c r="E1048" s="149"/>
      <c r="F1048" s="150"/>
      <c r="G1048" s="151"/>
      <c r="H1048" s="152"/>
      <c r="I1048" s="173"/>
      <c r="J1048" s="152"/>
      <c r="K1048" s="173"/>
      <c r="L1048" s="182"/>
      <c r="M1048" s="153"/>
      <c r="N1048" s="153"/>
      <c r="O1048" s="149"/>
      <c r="P1048" s="166"/>
      <c r="Q1048" s="154"/>
      <c r="R1048" s="131" t="str">
        <f>IF(H1048="Standalone","Standalone",IF(IFERROR(VLOOKUP(S1048,'3-Paired Controllers &amp; Devices'!$A:$C,3,FALSE),"Error")&lt;&gt;"","No","Yes"))</f>
        <v>No</v>
      </c>
      <c r="S1048" s="132" t="str">
        <f t="shared" si="33"/>
        <v/>
      </c>
    </row>
    <row r="1049" spans="1:19" s="155" customFormat="1" x14ac:dyDescent="0.25">
      <c r="A1049" s="147" t="str">
        <f t="shared" ca="1" si="32"/>
        <v/>
      </c>
      <c r="B1049" s="173"/>
      <c r="C1049" s="185"/>
      <c r="D1049" s="148"/>
      <c r="E1049" s="149"/>
      <c r="F1049" s="150"/>
      <c r="G1049" s="151"/>
      <c r="H1049" s="152"/>
      <c r="I1049" s="173"/>
      <c r="J1049" s="152"/>
      <c r="K1049" s="173"/>
      <c r="L1049" s="182"/>
      <c r="M1049" s="153"/>
      <c r="N1049" s="153"/>
      <c r="O1049" s="149"/>
      <c r="P1049" s="166"/>
      <c r="Q1049" s="154"/>
      <c r="R1049" s="131" t="str">
        <f>IF(H1049="Standalone","Standalone",IF(IFERROR(VLOOKUP(S1049,'3-Paired Controllers &amp; Devices'!$A:$C,3,FALSE),"Error")&lt;&gt;"","No","Yes"))</f>
        <v>No</v>
      </c>
      <c r="S1049" s="132" t="str">
        <f t="shared" si="33"/>
        <v/>
      </c>
    </row>
    <row r="1050" spans="1:19" s="155" customFormat="1" x14ac:dyDescent="0.25">
      <c r="A1050" s="147" t="str">
        <f t="shared" ca="1" si="32"/>
        <v/>
      </c>
      <c r="B1050" s="173"/>
      <c r="C1050" s="185"/>
      <c r="D1050" s="148"/>
      <c r="E1050" s="149"/>
      <c r="F1050" s="150"/>
      <c r="G1050" s="151"/>
      <c r="H1050" s="152"/>
      <c r="I1050" s="173"/>
      <c r="J1050" s="152"/>
      <c r="K1050" s="173"/>
      <c r="L1050" s="182"/>
      <c r="M1050" s="153"/>
      <c r="N1050" s="153"/>
      <c r="O1050" s="149"/>
      <c r="P1050" s="166"/>
      <c r="Q1050" s="154"/>
      <c r="R1050" s="131" t="str">
        <f>IF(H1050="Standalone","Standalone",IF(IFERROR(VLOOKUP(S1050,'3-Paired Controllers &amp; Devices'!$A:$C,3,FALSE),"Error")&lt;&gt;"","No","Yes"))</f>
        <v>No</v>
      </c>
      <c r="S1050" s="132" t="str">
        <f t="shared" si="33"/>
        <v/>
      </c>
    </row>
    <row r="1051" spans="1:19" s="155" customFormat="1" x14ac:dyDescent="0.25">
      <c r="A1051" s="147" t="str">
        <f t="shared" ca="1" si="32"/>
        <v/>
      </c>
      <c r="B1051" s="173"/>
      <c r="C1051" s="185"/>
      <c r="D1051" s="148"/>
      <c r="E1051" s="149"/>
      <c r="F1051" s="150"/>
      <c r="G1051" s="151"/>
      <c r="H1051" s="152"/>
      <c r="I1051" s="173"/>
      <c r="J1051" s="152"/>
      <c r="K1051" s="173"/>
      <c r="L1051" s="182"/>
      <c r="M1051" s="153"/>
      <c r="N1051" s="153"/>
      <c r="O1051" s="149"/>
      <c r="P1051" s="166"/>
      <c r="Q1051" s="154"/>
      <c r="R1051" s="131" t="str">
        <f>IF(H1051="Standalone","Standalone",IF(IFERROR(VLOOKUP(S1051,'3-Paired Controllers &amp; Devices'!$A:$C,3,FALSE),"Error")&lt;&gt;"","No","Yes"))</f>
        <v>No</v>
      </c>
      <c r="S1051" s="132" t="str">
        <f t="shared" si="33"/>
        <v/>
      </c>
    </row>
    <row r="1052" spans="1:19" s="155" customFormat="1" x14ac:dyDescent="0.25">
      <c r="A1052" s="147" t="str">
        <f t="shared" ca="1" si="32"/>
        <v/>
      </c>
      <c r="B1052" s="173"/>
      <c r="C1052" s="185"/>
      <c r="D1052" s="148"/>
      <c r="E1052" s="149"/>
      <c r="F1052" s="150"/>
      <c r="G1052" s="151"/>
      <c r="H1052" s="152"/>
      <c r="I1052" s="173"/>
      <c r="J1052" s="152"/>
      <c r="K1052" s="173"/>
      <c r="L1052" s="182"/>
      <c r="M1052" s="153"/>
      <c r="N1052" s="153"/>
      <c r="O1052" s="149"/>
      <c r="P1052" s="166"/>
      <c r="Q1052" s="154"/>
      <c r="R1052" s="131" t="str">
        <f>IF(H1052="Standalone","Standalone",IF(IFERROR(VLOOKUP(S1052,'3-Paired Controllers &amp; Devices'!$A:$C,3,FALSE),"Error")&lt;&gt;"","No","Yes"))</f>
        <v>No</v>
      </c>
      <c r="S1052" s="132" t="str">
        <f t="shared" si="33"/>
        <v/>
      </c>
    </row>
    <row r="1053" spans="1:19" s="155" customFormat="1" x14ac:dyDescent="0.25">
      <c r="A1053" s="147" t="str">
        <f t="shared" ca="1" si="32"/>
        <v/>
      </c>
      <c r="B1053" s="173"/>
      <c r="C1053" s="185"/>
      <c r="D1053" s="148"/>
      <c r="E1053" s="149"/>
      <c r="F1053" s="150"/>
      <c r="G1053" s="151"/>
      <c r="H1053" s="152"/>
      <c r="I1053" s="173"/>
      <c r="J1053" s="152"/>
      <c r="K1053" s="173"/>
      <c r="L1053" s="182"/>
      <c r="M1053" s="153"/>
      <c r="N1053" s="153"/>
      <c r="O1053" s="149"/>
      <c r="P1053" s="166"/>
      <c r="Q1053" s="154"/>
      <c r="R1053" s="131" t="str">
        <f>IF(H1053="Standalone","Standalone",IF(IFERROR(VLOOKUP(S1053,'3-Paired Controllers &amp; Devices'!$A:$C,3,FALSE),"Error")&lt;&gt;"","No","Yes"))</f>
        <v>No</v>
      </c>
      <c r="S1053" s="132" t="str">
        <f t="shared" si="33"/>
        <v/>
      </c>
    </row>
    <row r="1054" spans="1:19" s="155" customFormat="1" x14ac:dyDescent="0.25">
      <c r="A1054" s="147" t="str">
        <f t="shared" ca="1" si="32"/>
        <v/>
      </c>
      <c r="B1054" s="173"/>
      <c r="C1054" s="185"/>
      <c r="D1054" s="148"/>
      <c r="E1054" s="149"/>
      <c r="F1054" s="150"/>
      <c r="G1054" s="151"/>
      <c r="H1054" s="152"/>
      <c r="I1054" s="173"/>
      <c r="J1054" s="152"/>
      <c r="K1054" s="173"/>
      <c r="L1054" s="182"/>
      <c r="M1054" s="153"/>
      <c r="N1054" s="153"/>
      <c r="O1054" s="149"/>
      <c r="P1054" s="166"/>
      <c r="Q1054" s="154"/>
      <c r="R1054" s="131" t="str">
        <f>IF(H1054="Standalone","Standalone",IF(IFERROR(VLOOKUP(S1054,'3-Paired Controllers &amp; Devices'!$A:$C,3,FALSE),"Error")&lt;&gt;"","No","Yes"))</f>
        <v>No</v>
      </c>
      <c r="S1054" s="132" t="str">
        <f t="shared" si="33"/>
        <v/>
      </c>
    </row>
    <row r="1055" spans="1:19" s="155" customFormat="1" x14ac:dyDescent="0.25">
      <c r="A1055" s="147" t="str">
        <f t="shared" ca="1" si="32"/>
        <v/>
      </c>
      <c r="B1055" s="173"/>
      <c r="C1055" s="185"/>
      <c r="D1055" s="148"/>
      <c r="E1055" s="149"/>
      <c r="F1055" s="150"/>
      <c r="G1055" s="151"/>
      <c r="H1055" s="152"/>
      <c r="I1055" s="173"/>
      <c r="J1055" s="152"/>
      <c r="K1055" s="173"/>
      <c r="L1055" s="182"/>
      <c r="M1055" s="153"/>
      <c r="N1055" s="153"/>
      <c r="O1055" s="149"/>
      <c r="P1055" s="166"/>
      <c r="Q1055" s="154"/>
      <c r="R1055" s="131" t="str">
        <f>IF(H1055="Standalone","Standalone",IF(IFERROR(VLOOKUP(S1055,'3-Paired Controllers &amp; Devices'!$A:$C,3,FALSE),"Error")&lt;&gt;"","No","Yes"))</f>
        <v>No</v>
      </c>
      <c r="S1055" s="132" t="str">
        <f t="shared" si="33"/>
        <v/>
      </c>
    </row>
    <row r="1056" spans="1:19" s="155" customFormat="1" x14ac:dyDescent="0.25">
      <c r="A1056" s="147" t="str">
        <f t="shared" ca="1" si="32"/>
        <v/>
      </c>
      <c r="B1056" s="173"/>
      <c r="C1056" s="185"/>
      <c r="D1056" s="148"/>
      <c r="E1056" s="149"/>
      <c r="F1056" s="150"/>
      <c r="G1056" s="151"/>
      <c r="H1056" s="152"/>
      <c r="I1056" s="173"/>
      <c r="J1056" s="152"/>
      <c r="K1056" s="173"/>
      <c r="L1056" s="182"/>
      <c r="M1056" s="153"/>
      <c r="N1056" s="153"/>
      <c r="O1056" s="149"/>
      <c r="P1056" s="166"/>
      <c r="Q1056" s="154"/>
      <c r="R1056" s="131" t="str">
        <f>IF(H1056="Standalone","Standalone",IF(IFERROR(VLOOKUP(S1056,'3-Paired Controllers &amp; Devices'!$A:$C,3,FALSE),"Error")&lt;&gt;"","No","Yes"))</f>
        <v>No</v>
      </c>
      <c r="S1056" s="132" t="str">
        <f t="shared" si="33"/>
        <v/>
      </c>
    </row>
    <row r="1057" spans="1:19" s="155" customFormat="1" x14ac:dyDescent="0.25">
      <c r="A1057" s="147" t="str">
        <f t="shared" ca="1" si="32"/>
        <v/>
      </c>
      <c r="B1057" s="173"/>
      <c r="C1057" s="185"/>
      <c r="D1057" s="148"/>
      <c r="E1057" s="149"/>
      <c r="F1057" s="150"/>
      <c r="G1057" s="151"/>
      <c r="H1057" s="152"/>
      <c r="I1057" s="173"/>
      <c r="J1057" s="152"/>
      <c r="K1057" s="173"/>
      <c r="L1057" s="182"/>
      <c r="M1057" s="153"/>
      <c r="N1057" s="153"/>
      <c r="O1057" s="149"/>
      <c r="P1057" s="166"/>
      <c r="Q1057" s="154"/>
      <c r="R1057" s="131" t="str">
        <f>IF(H1057="Standalone","Standalone",IF(IFERROR(VLOOKUP(S1057,'3-Paired Controllers &amp; Devices'!$A:$C,3,FALSE),"Error")&lt;&gt;"","No","Yes"))</f>
        <v>No</v>
      </c>
      <c r="S1057" s="132" t="str">
        <f t="shared" si="33"/>
        <v/>
      </c>
    </row>
    <row r="1058" spans="1:19" s="155" customFormat="1" x14ac:dyDescent="0.25">
      <c r="A1058" s="147" t="str">
        <f t="shared" ca="1" si="32"/>
        <v/>
      </c>
      <c r="B1058" s="173"/>
      <c r="C1058" s="185"/>
      <c r="D1058" s="148"/>
      <c r="E1058" s="149"/>
      <c r="F1058" s="150"/>
      <c r="G1058" s="151"/>
      <c r="H1058" s="152"/>
      <c r="I1058" s="173"/>
      <c r="J1058" s="152"/>
      <c r="K1058" s="173"/>
      <c r="L1058" s="182"/>
      <c r="M1058" s="153"/>
      <c r="N1058" s="153"/>
      <c r="O1058" s="149"/>
      <c r="P1058" s="166"/>
      <c r="Q1058" s="154"/>
      <c r="R1058" s="131" t="str">
        <f>IF(H1058="Standalone","Standalone",IF(IFERROR(VLOOKUP(S1058,'3-Paired Controllers &amp; Devices'!$A:$C,3,FALSE),"Error")&lt;&gt;"","No","Yes"))</f>
        <v>No</v>
      </c>
      <c r="S1058" s="132" t="str">
        <f t="shared" si="33"/>
        <v/>
      </c>
    </row>
    <row r="1059" spans="1:19" s="155" customFormat="1" x14ac:dyDescent="0.25">
      <c r="A1059" s="147" t="str">
        <f t="shared" ca="1" si="32"/>
        <v/>
      </c>
      <c r="B1059" s="173"/>
      <c r="C1059" s="185"/>
      <c r="D1059" s="148"/>
      <c r="E1059" s="149"/>
      <c r="F1059" s="150"/>
      <c r="G1059" s="151"/>
      <c r="H1059" s="152"/>
      <c r="I1059" s="173"/>
      <c r="J1059" s="152"/>
      <c r="K1059" s="173"/>
      <c r="L1059" s="182"/>
      <c r="M1059" s="153"/>
      <c r="N1059" s="153"/>
      <c r="O1059" s="149"/>
      <c r="P1059" s="166"/>
      <c r="Q1059" s="154"/>
      <c r="R1059" s="131" t="str">
        <f>IF(H1059="Standalone","Standalone",IF(IFERROR(VLOOKUP(S1059,'3-Paired Controllers &amp; Devices'!$A:$C,3,FALSE),"Error")&lt;&gt;"","No","Yes"))</f>
        <v>No</v>
      </c>
      <c r="S1059" s="132" t="str">
        <f t="shared" si="33"/>
        <v/>
      </c>
    </row>
    <row r="1060" spans="1:19" s="155" customFormat="1" x14ac:dyDescent="0.25">
      <c r="A1060" s="147" t="str">
        <f t="shared" ca="1" si="32"/>
        <v/>
      </c>
      <c r="B1060" s="173"/>
      <c r="C1060" s="185"/>
      <c r="D1060" s="148"/>
      <c r="E1060" s="149"/>
      <c r="F1060" s="150"/>
      <c r="G1060" s="151"/>
      <c r="H1060" s="152"/>
      <c r="I1060" s="173"/>
      <c r="J1060" s="152"/>
      <c r="K1060" s="173"/>
      <c r="L1060" s="182"/>
      <c r="M1060" s="153"/>
      <c r="N1060" s="153"/>
      <c r="O1060" s="149"/>
      <c r="P1060" s="166"/>
      <c r="Q1060" s="154"/>
      <c r="R1060" s="131" t="str">
        <f>IF(H1060="Standalone","Standalone",IF(IFERROR(VLOOKUP(S1060,'3-Paired Controllers &amp; Devices'!$A:$C,3,FALSE),"Error")&lt;&gt;"","No","Yes"))</f>
        <v>No</v>
      </c>
      <c r="S1060" s="132" t="str">
        <f t="shared" si="33"/>
        <v/>
      </c>
    </row>
    <row r="1061" spans="1:19" s="155" customFormat="1" x14ac:dyDescent="0.25">
      <c r="A1061" s="147" t="str">
        <f t="shared" ca="1" si="32"/>
        <v/>
      </c>
      <c r="B1061" s="173"/>
      <c r="C1061" s="185"/>
      <c r="D1061" s="148"/>
      <c r="E1061" s="149"/>
      <c r="F1061" s="150"/>
      <c r="G1061" s="151"/>
      <c r="H1061" s="152"/>
      <c r="I1061" s="173"/>
      <c r="J1061" s="152"/>
      <c r="K1061" s="173"/>
      <c r="L1061" s="182"/>
      <c r="M1061" s="153"/>
      <c r="N1061" s="153"/>
      <c r="O1061" s="149"/>
      <c r="P1061" s="166"/>
      <c r="Q1061" s="154"/>
      <c r="R1061" s="131" t="str">
        <f>IF(H1061="Standalone","Standalone",IF(IFERROR(VLOOKUP(S1061,'3-Paired Controllers &amp; Devices'!$A:$C,3,FALSE),"Error")&lt;&gt;"","No","Yes"))</f>
        <v>No</v>
      </c>
      <c r="S1061" s="132" t="str">
        <f t="shared" si="33"/>
        <v/>
      </c>
    </row>
    <row r="1062" spans="1:19" s="155" customFormat="1" x14ac:dyDescent="0.25">
      <c r="A1062" s="147" t="str">
        <f t="shared" ca="1" si="32"/>
        <v/>
      </c>
      <c r="B1062" s="173"/>
      <c r="C1062" s="185"/>
      <c r="D1062" s="148"/>
      <c r="E1062" s="149"/>
      <c r="F1062" s="150"/>
      <c r="G1062" s="151"/>
      <c r="H1062" s="152"/>
      <c r="I1062" s="173"/>
      <c r="J1062" s="152"/>
      <c r="K1062" s="173"/>
      <c r="L1062" s="182"/>
      <c r="M1062" s="153"/>
      <c r="N1062" s="153"/>
      <c r="O1062" s="149"/>
      <c r="P1062" s="166"/>
      <c r="Q1062" s="154"/>
      <c r="R1062" s="131" t="str">
        <f>IF(H1062="Standalone","Standalone",IF(IFERROR(VLOOKUP(S1062,'3-Paired Controllers &amp; Devices'!$A:$C,3,FALSE),"Error")&lt;&gt;"","No","Yes"))</f>
        <v>No</v>
      </c>
      <c r="S1062" s="132" t="str">
        <f t="shared" si="33"/>
        <v/>
      </c>
    </row>
    <row r="1063" spans="1:19" s="155" customFormat="1" x14ac:dyDescent="0.25">
      <c r="A1063" s="147" t="str">
        <f t="shared" ca="1" si="32"/>
        <v/>
      </c>
      <c r="B1063" s="173"/>
      <c r="C1063" s="185"/>
      <c r="D1063" s="148"/>
      <c r="E1063" s="149"/>
      <c r="F1063" s="150"/>
      <c r="G1063" s="151"/>
      <c r="H1063" s="152"/>
      <c r="I1063" s="173"/>
      <c r="J1063" s="152"/>
      <c r="K1063" s="173"/>
      <c r="L1063" s="182"/>
      <c r="M1063" s="153"/>
      <c r="N1063" s="153"/>
      <c r="O1063" s="149"/>
      <c r="P1063" s="166"/>
      <c r="Q1063" s="154"/>
      <c r="R1063" s="131" t="str">
        <f>IF(H1063="Standalone","Standalone",IF(IFERROR(VLOOKUP(S1063,'3-Paired Controllers &amp; Devices'!$A:$C,3,FALSE),"Error")&lt;&gt;"","No","Yes"))</f>
        <v>No</v>
      </c>
      <c r="S1063" s="132" t="str">
        <f t="shared" si="33"/>
        <v/>
      </c>
    </row>
    <row r="1064" spans="1:19" s="155" customFormat="1" x14ac:dyDescent="0.25">
      <c r="A1064" s="147" t="str">
        <f t="shared" ca="1" si="32"/>
        <v/>
      </c>
      <c r="B1064" s="173"/>
      <c r="C1064" s="185"/>
      <c r="D1064" s="148"/>
      <c r="E1064" s="149"/>
      <c r="F1064" s="150"/>
      <c r="G1064" s="151"/>
      <c r="H1064" s="152"/>
      <c r="I1064" s="173"/>
      <c r="J1064" s="152"/>
      <c r="K1064" s="173"/>
      <c r="L1064" s="182"/>
      <c r="M1064" s="153"/>
      <c r="N1064" s="153"/>
      <c r="O1064" s="149"/>
      <c r="P1064" s="166"/>
      <c r="Q1064" s="154"/>
      <c r="R1064" s="131" t="str">
        <f>IF(H1064="Standalone","Standalone",IF(IFERROR(VLOOKUP(S1064,'3-Paired Controllers &amp; Devices'!$A:$C,3,FALSE),"Error")&lt;&gt;"","No","Yes"))</f>
        <v>No</v>
      </c>
      <c r="S1064" s="132" t="str">
        <f t="shared" si="33"/>
        <v/>
      </c>
    </row>
    <row r="1065" spans="1:19" s="155" customFormat="1" x14ac:dyDescent="0.25">
      <c r="A1065" s="147" t="str">
        <f t="shared" ca="1" si="32"/>
        <v/>
      </c>
      <c r="B1065" s="173"/>
      <c r="C1065" s="185"/>
      <c r="D1065" s="148"/>
      <c r="E1065" s="149"/>
      <c r="F1065" s="150"/>
      <c r="G1065" s="151"/>
      <c r="H1065" s="152"/>
      <c r="I1065" s="173"/>
      <c r="J1065" s="152"/>
      <c r="K1065" s="173"/>
      <c r="L1065" s="182"/>
      <c r="M1065" s="153"/>
      <c r="N1065" s="153"/>
      <c r="O1065" s="149"/>
      <c r="P1065" s="166"/>
      <c r="Q1065" s="154"/>
      <c r="R1065" s="131" t="str">
        <f>IF(H1065="Standalone","Standalone",IF(IFERROR(VLOOKUP(S1065,'3-Paired Controllers &amp; Devices'!$A:$C,3,FALSE),"Error")&lt;&gt;"","No","Yes"))</f>
        <v>No</v>
      </c>
      <c r="S1065" s="132" t="str">
        <f t="shared" si="33"/>
        <v/>
      </c>
    </row>
    <row r="1066" spans="1:19" s="155" customFormat="1" x14ac:dyDescent="0.25">
      <c r="A1066" s="147" t="str">
        <f t="shared" ca="1" si="32"/>
        <v/>
      </c>
      <c r="B1066" s="173"/>
      <c r="C1066" s="185"/>
      <c r="D1066" s="148"/>
      <c r="E1066" s="149"/>
      <c r="F1066" s="150"/>
      <c r="G1066" s="151"/>
      <c r="H1066" s="152"/>
      <c r="I1066" s="173"/>
      <c r="J1066" s="152"/>
      <c r="K1066" s="173"/>
      <c r="L1066" s="182"/>
      <c r="M1066" s="153"/>
      <c r="N1066" s="153"/>
      <c r="O1066" s="149"/>
      <c r="P1066" s="168"/>
      <c r="Q1066" s="154"/>
      <c r="R1066" s="131" t="str">
        <f>IF(H1066="Standalone","Standalone",IF(IFERROR(VLOOKUP(S1066,'3-Paired Controllers &amp; Devices'!$A:$C,3,FALSE),"Error")&lt;&gt;"","No","Yes"))</f>
        <v>No</v>
      </c>
      <c r="S1066" s="132" t="str">
        <f t="shared" si="33"/>
        <v/>
      </c>
    </row>
    <row r="1067" spans="1:19" s="155" customFormat="1" x14ac:dyDescent="0.25">
      <c r="A1067" s="147" t="str">
        <f t="shared" ca="1" si="32"/>
        <v/>
      </c>
      <c r="B1067" s="173"/>
      <c r="C1067" s="185"/>
      <c r="D1067" s="148"/>
      <c r="E1067" s="149"/>
      <c r="F1067" s="150"/>
      <c r="G1067" s="151"/>
      <c r="H1067" s="152"/>
      <c r="I1067" s="173"/>
      <c r="J1067" s="152"/>
      <c r="K1067" s="173"/>
      <c r="L1067" s="182"/>
      <c r="M1067" s="153"/>
      <c r="N1067" s="153"/>
      <c r="O1067" s="149"/>
      <c r="P1067" s="166"/>
      <c r="Q1067" s="154"/>
      <c r="R1067" s="131" t="str">
        <f>IF(H1067="Standalone","Standalone",IF(IFERROR(VLOOKUP(S1067,'3-Paired Controllers &amp; Devices'!$A:$C,3,FALSE),"Error")&lt;&gt;"","No","Yes"))</f>
        <v>No</v>
      </c>
      <c r="S1067" s="132" t="str">
        <f t="shared" si="33"/>
        <v/>
      </c>
    </row>
    <row r="1068" spans="1:19" s="155" customFormat="1" x14ac:dyDescent="0.25">
      <c r="A1068" s="147" t="str">
        <f t="shared" ca="1" si="32"/>
        <v/>
      </c>
      <c r="B1068" s="173"/>
      <c r="C1068" s="185"/>
      <c r="D1068" s="148"/>
      <c r="E1068" s="149"/>
      <c r="F1068" s="150"/>
      <c r="G1068" s="151"/>
      <c r="H1068" s="152"/>
      <c r="I1068" s="173"/>
      <c r="J1068" s="152"/>
      <c r="K1068" s="173"/>
      <c r="L1068" s="182"/>
      <c r="M1068" s="153"/>
      <c r="N1068" s="153"/>
      <c r="O1068" s="149"/>
      <c r="P1068" s="166"/>
      <c r="Q1068" s="154"/>
      <c r="R1068" s="131" t="str">
        <f>IF(H1068="Standalone","Standalone",IF(IFERROR(VLOOKUP(S1068,'3-Paired Controllers &amp; Devices'!$A:$C,3,FALSE),"Error")&lt;&gt;"","No","Yes"))</f>
        <v>No</v>
      </c>
      <c r="S1068" s="132" t="str">
        <f t="shared" si="33"/>
        <v/>
      </c>
    </row>
    <row r="1069" spans="1:19" s="155" customFormat="1" x14ac:dyDescent="0.25">
      <c r="A1069" s="147" t="str">
        <f t="shared" ca="1" si="32"/>
        <v/>
      </c>
      <c r="B1069" s="173"/>
      <c r="C1069" s="185"/>
      <c r="D1069" s="148"/>
      <c r="E1069" s="149"/>
      <c r="F1069" s="150"/>
      <c r="G1069" s="151"/>
      <c r="H1069" s="152"/>
      <c r="I1069" s="173"/>
      <c r="J1069" s="152"/>
      <c r="K1069" s="173"/>
      <c r="L1069" s="182"/>
      <c r="M1069" s="153"/>
      <c r="N1069" s="153"/>
      <c r="O1069" s="149"/>
      <c r="P1069" s="166"/>
      <c r="Q1069" s="154"/>
      <c r="R1069" s="131" t="str">
        <f>IF(H1069="Standalone","Standalone",IF(IFERROR(VLOOKUP(S1069,'3-Paired Controllers &amp; Devices'!$A:$C,3,FALSE),"Error")&lt;&gt;"","No","Yes"))</f>
        <v>No</v>
      </c>
      <c r="S1069" s="132" t="str">
        <f t="shared" si="33"/>
        <v/>
      </c>
    </row>
    <row r="1070" spans="1:19" s="155" customFormat="1" x14ac:dyDescent="0.25">
      <c r="A1070" s="147" t="str">
        <f t="shared" ca="1" si="32"/>
        <v/>
      </c>
      <c r="B1070" s="173"/>
      <c r="C1070" s="185"/>
      <c r="D1070" s="148"/>
      <c r="E1070" s="149"/>
      <c r="F1070" s="150"/>
      <c r="G1070" s="151"/>
      <c r="H1070" s="152"/>
      <c r="I1070" s="173"/>
      <c r="J1070" s="152"/>
      <c r="K1070" s="173"/>
      <c r="L1070" s="182"/>
      <c r="M1070" s="153"/>
      <c r="N1070" s="153"/>
      <c r="O1070" s="149"/>
      <c r="P1070" s="166"/>
      <c r="Q1070" s="154"/>
      <c r="R1070" s="131" t="str">
        <f>IF(H1070="Standalone","Standalone",IF(IFERROR(VLOOKUP(S1070,'3-Paired Controllers &amp; Devices'!$A:$C,3,FALSE),"Error")&lt;&gt;"","No","Yes"))</f>
        <v>No</v>
      </c>
      <c r="S1070" s="132" t="str">
        <f t="shared" si="33"/>
        <v/>
      </c>
    </row>
    <row r="1071" spans="1:19" s="155" customFormat="1" x14ac:dyDescent="0.25">
      <c r="A1071" s="147" t="str">
        <f t="shared" ca="1" si="32"/>
        <v/>
      </c>
      <c r="B1071" s="173"/>
      <c r="C1071" s="185"/>
      <c r="D1071" s="148"/>
      <c r="E1071" s="149"/>
      <c r="F1071" s="150"/>
      <c r="G1071" s="151"/>
      <c r="H1071" s="152"/>
      <c r="I1071" s="173"/>
      <c r="J1071" s="152"/>
      <c r="K1071" s="173"/>
      <c r="L1071" s="182"/>
      <c r="M1071" s="153"/>
      <c r="N1071" s="153"/>
      <c r="O1071" s="149"/>
      <c r="P1071" s="166"/>
      <c r="Q1071" s="154"/>
      <c r="R1071" s="131" t="str">
        <f>IF(H1071="Standalone","Standalone",IF(IFERROR(VLOOKUP(S1071,'3-Paired Controllers &amp; Devices'!$A:$C,3,FALSE),"Error")&lt;&gt;"","No","Yes"))</f>
        <v>No</v>
      </c>
      <c r="S1071" s="132" t="str">
        <f t="shared" si="33"/>
        <v/>
      </c>
    </row>
    <row r="1072" spans="1:19" s="155" customFormat="1" x14ac:dyDescent="0.25">
      <c r="A1072" s="147" t="str">
        <f t="shared" ca="1" si="32"/>
        <v/>
      </c>
      <c r="B1072" s="173"/>
      <c r="C1072" s="185"/>
      <c r="D1072" s="148"/>
      <c r="E1072" s="149"/>
      <c r="F1072" s="150"/>
      <c r="G1072" s="151"/>
      <c r="H1072" s="152"/>
      <c r="I1072" s="173"/>
      <c r="J1072" s="152"/>
      <c r="K1072" s="173"/>
      <c r="L1072" s="182"/>
      <c r="M1072" s="153"/>
      <c r="N1072" s="153"/>
      <c r="O1072" s="149"/>
      <c r="P1072" s="166"/>
      <c r="Q1072" s="154"/>
      <c r="R1072" s="131" t="str">
        <f>IF(H1072="Standalone","Standalone",IF(IFERROR(VLOOKUP(S1072,'3-Paired Controllers &amp; Devices'!$A:$C,3,FALSE),"Error")&lt;&gt;"","No","Yes"))</f>
        <v>No</v>
      </c>
      <c r="S1072" s="132" t="str">
        <f t="shared" si="33"/>
        <v/>
      </c>
    </row>
    <row r="1073" spans="1:19" s="155" customFormat="1" x14ac:dyDescent="0.25">
      <c r="A1073" s="147" t="str">
        <f t="shared" ca="1" si="32"/>
        <v/>
      </c>
      <c r="B1073" s="173"/>
      <c r="C1073" s="185"/>
      <c r="D1073" s="148"/>
      <c r="E1073" s="149"/>
      <c r="F1073" s="150"/>
      <c r="G1073" s="151"/>
      <c r="H1073" s="152"/>
      <c r="I1073" s="173"/>
      <c r="J1073" s="152"/>
      <c r="K1073" s="173"/>
      <c r="L1073" s="182"/>
      <c r="M1073" s="153"/>
      <c r="N1073" s="153"/>
      <c r="O1073" s="149"/>
      <c r="P1073" s="166"/>
      <c r="Q1073" s="154"/>
      <c r="R1073" s="131" t="str">
        <f>IF(H1073="Standalone","Standalone",IF(IFERROR(VLOOKUP(S1073,'3-Paired Controllers &amp; Devices'!$A:$C,3,FALSE),"Error")&lt;&gt;"","No","Yes"))</f>
        <v>No</v>
      </c>
      <c r="S1073" s="132" t="str">
        <f t="shared" si="33"/>
        <v/>
      </c>
    </row>
    <row r="1074" spans="1:19" s="155" customFormat="1" x14ac:dyDescent="0.25">
      <c r="A1074" s="147" t="str">
        <f t="shared" ca="1" si="32"/>
        <v/>
      </c>
      <c r="B1074" s="173"/>
      <c r="C1074" s="185"/>
      <c r="D1074" s="148"/>
      <c r="E1074" s="149"/>
      <c r="F1074" s="150"/>
      <c r="G1074" s="151"/>
      <c r="H1074" s="152"/>
      <c r="I1074" s="173"/>
      <c r="J1074" s="152"/>
      <c r="K1074" s="173"/>
      <c r="L1074" s="182"/>
      <c r="M1074" s="153"/>
      <c r="N1074" s="153"/>
      <c r="O1074" s="149"/>
      <c r="P1074" s="166"/>
      <c r="Q1074" s="154"/>
      <c r="R1074" s="131" t="str">
        <f>IF(H1074="Standalone","Standalone",IF(IFERROR(VLOOKUP(S1074,'3-Paired Controllers &amp; Devices'!$A:$C,3,FALSE),"Error")&lt;&gt;"","No","Yes"))</f>
        <v>No</v>
      </c>
      <c r="S1074" s="132" t="str">
        <f t="shared" si="33"/>
        <v/>
      </c>
    </row>
    <row r="1075" spans="1:19" s="155" customFormat="1" x14ac:dyDescent="0.25">
      <c r="A1075" s="147" t="str">
        <f t="shared" ca="1" si="32"/>
        <v/>
      </c>
      <c r="B1075" s="173"/>
      <c r="C1075" s="185"/>
      <c r="D1075" s="148"/>
      <c r="E1075" s="149"/>
      <c r="F1075" s="150"/>
      <c r="G1075" s="151"/>
      <c r="H1075" s="152"/>
      <c r="I1075" s="173"/>
      <c r="J1075" s="152"/>
      <c r="K1075" s="173"/>
      <c r="L1075" s="182"/>
      <c r="M1075" s="153"/>
      <c r="N1075" s="153"/>
      <c r="O1075" s="149"/>
      <c r="P1075" s="166"/>
      <c r="Q1075" s="154"/>
      <c r="R1075" s="131" t="str">
        <f>IF(H1075="Standalone","Standalone",IF(IFERROR(VLOOKUP(S1075,'3-Paired Controllers &amp; Devices'!$A:$C,3,FALSE),"Error")&lt;&gt;"","No","Yes"))</f>
        <v>No</v>
      </c>
      <c r="S1075" s="132" t="str">
        <f t="shared" si="33"/>
        <v/>
      </c>
    </row>
    <row r="1076" spans="1:19" s="155" customFormat="1" x14ac:dyDescent="0.25">
      <c r="A1076" s="147" t="str">
        <f t="shared" ca="1" si="32"/>
        <v/>
      </c>
      <c r="B1076" s="173"/>
      <c r="C1076" s="185"/>
      <c r="D1076" s="148"/>
      <c r="E1076" s="149"/>
      <c r="F1076" s="150"/>
      <c r="G1076" s="151"/>
      <c r="H1076" s="152"/>
      <c r="I1076" s="173"/>
      <c r="J1076" s="152"/>
      <c r="K1076" s="173"/>
      <c r="L1076" s="182"/>
      <c r="M1076" s="153"/>
      <c r="N1076" s="153"/>
      <c r="O1076" s="149"/>
      <c r="P1076" s="166"/>
      <c r="Q1076" s="154"/>
      <c r="R1076" s="131" t="str">
        <f>IF(H1076="Standalone","Standalone",IF(IFERROR(VLOOKUP(S1076,'3-Paired Controllers &amp; Devices'!$A:$C,3,FALSE),"Error")&lt;&gt;"","No","Yes"))</f>
        <v>No</v>
      </c>
      <c r="S1076" s="132" t="str">
        <f t="shared" si="33"/>
        <v/>
      </c>
    </row>
    <row r="1077" spans="1:19" s="155" customFormat="1" x14ac:dyDescent="0.25">
      <c r="A1077" s="147" t="str">
        <f t="shared" ca="1" si="32"/>
        <v/>
      </c>
      <c r="B1077" s="173"/>
      <c r="C1077" s="185"/>
      <c r="D1077" s="148"/>
      <c r="E1077" s="149"/>
      <c r="F1077" s="150"/>
      <c r="G1077" s="151"/>
      <c r="H1077" s="152"/>
      <c r="I1077" s="173"/>
      <c r="J1077" s="152"/>
      <c r="K1077" s="173"/>
      <c r="L1077" s="182"/>
      <c r="M1077" s="153"/>
      <c r="N1077" s="153"/>
      <c r="O1077" s="149"/>
      <c r="P1077" s="166"/>
      <c r="Q1077" s="154"/>
      <c r="R1077" s="131" t="str">
        <f>IF(H1077="Standalone","Standalone",IF(IFERROR(VLOOKUP(S1077,'3-Paired Controllers &amp; Devices'!$A:$C,3,FALSE),"Error")&lt;&gt;"","No","Yes"))</f>
        <v>No</v>
      </c>
      <c r="S1077" s="132" t="str">
        <f t="shared" si="33"/>
        <v/>
      </c>
    </row>
    <row r="1078" spans="1:19" s="155" customFormat="1" x14ac:dyDescent="0.25">
      <c r="A1078" s="147" t="str">
        <f t="shared" ca="1" si="32"/>
        <v/>
      </c>
      <c r="B1078" s="173"/>
      <c r="C1078" s="185"/>
      <c r="D1078" s="148"/>
      <c r="E1078" s="149"/>
      <c r="F1078" s="150"/>
      <c r="G1078" s="151"/>
      <c r="H1078" s="152"/>
      <c r="I1078" s="173"/>
      <c r="J1078" s="152"/>
      <c r="K1078" s="173"/>
      <c r="L1078" s="182"/>
      <c r="M1078" s="153"/>
      <c r="N1078" s="153"/>
      <c r="O1078" s="149"/>
      <c r="P1078" s="166"/>
      <c r="Q1078" s="154"/>
      <c r="R1078" s="131" t="str">
        <f>IF(H1078="Standalone","Standalone",IF(IFERROR(VLOOKUP(S1078,'3-Paired Controllers &amp; Devices'!$A:$C,3,FALSE),"Error")&lt;&gt;"","No","Yes"))</f>
        <v>No</v>
      </c>
      <c r="S1078" s="132" t="str">
        <f t="shared" si="33"/>
        <v/>
      </c>
    </row>
    <row r="1079" spans="1:19" s="155" customFormat="1" x14ac:dyDescent="0.25">
      <c r="A1079" s="147" t="str">
        <f t="shared" ca="1" si="32"/>
        <v/>
      </c>
      <c r="B1079" s="173"/>
      <c r="C1079" s="185"/>
      <c r="D1079" s="148"/>
      <c r="E1079" s="149"/>
      <c r="F1079" s="150"/>
      <c r="G1079" s="151"/>
      <c r="H1079" s="152"/>
      <c r="I1079" s="173"/>
      <c r="J1079" s="152"/>
      <c r="K1079" s="173"/>
      <c r="L1079" s="182"/>
      <c r="M1079" s="153"/>
      <c r="N1079" s="153"/>
      <c r="O1079" s="149"/>
      <c r="P1079" s="166"/>
      <c r="Q1079" s="154"/>
      <c r="R1079" s="131" t="str">
        <f>IF(H1079="Standalone","Standalone",IF(IFERROR(VLOOKUP(S1079,'3-Paired Controllers &amp; Devices'!$A:$C,3,FALSE),"Error")&lt;&gt;"","No","Yes"))</f>
        <v>No</v>
      </c>
      <c r="S1079" s="132" t="str">
        <f t="shared" si="33"/>
        <v/>
      </c>
    </row>
    <row r="1080" spans="1:19" s="155" customFormat="1" x14ac:dyDescent="0.25">
      <c r="A1080" s="147" t="str">
        <f t="shared" ca="1" si="32"/>
        <v/>
      </c>
      <c r="B1080" s="173"/>
      <c r="C1080" s="185"/>
      <c r="D1080" s="148"/>
      <c r="E1080" s="149"/>
      <c r="F1080" s="150"/>
      <c r="G1080" s="151"/>
      <c r="H1080" s="152"/>
      <c r="I1080" s="173"/>
      <c r="J1080" s="152"/>
      <c r="K1080" s="173"/>
      <c r="L1080" s="182"/>
      <c r="M1080" s="153"/>
      <c r="N1080" s="153"/>
      <c r="O1080" s="149"/>
      <c r="P1080" s="166"/>
      <c r="Q1080" s="154"/>
      <c r="R1080" s="131" t="str">
        <f>IF(H1080="Standalone","Standalone",IF(IFERROR(VLOOKUP(S1080,'3-Paired Controllers &amp; Devices'!$A:$C,3,FALSE),"Error")&lt;&gt;"","No","Yes"))</f>
        <v>No</v>
      </c>
      <c r="S1080" s="132" t="str">
        <f t="shared" si="33"/>
        <v/>
      </c>
    </row>
    <row r="1081" spans="1:19" s="155" customFormat="1" x14ac:dyDescent="0.25">
      <c r="A1081" s="147" t="str">
        <f t="shared" ca="1" si="32"/>
        <v/>
      </c>
      <c r="B1081" s="173"/>
      <c r="C1081" s="185"/>
      <c r="D1081" s="148"/>
      <c r="E1081" s="149"/>
      <c r="F1081" s="150"/>
      <c r="G1081" s="151"/>
      <c r="H1081" s="152"/>
      <c r="I1081" s="173"/>
      <c r="J1081" s="152"/>
      <c r="K1081" s="173"/>
      <c r="L1081" s="182"/>
      <c r="M1081" s="153"/>
      <c r="N1081" s="153"/>
      <c r="O1081" s="149"/>
      <c r="P1081" s="166"/>
      <c r="Q1081" s="154"/>
      <c r="R1081" s="131" t="str">
        <f>IF(H1081="Standalone","Standalone",IF(IFERROR(VLOOKUP(S1081,'3-Paired Controllers &amp; Devices'!$A:$C,3,FALSE),"Error")&lt;&gt;"","No","Yes"))</f>
        <v>No</v>
      </c>
      <c r="S1081" s="132" t="str">
        <f t="shared" si="33"/>
        <v/>
      </c>
    </row>
    <row r="1082" spans="1:19" s="155" customFormat="1" x14ac:dyDescent="0.25">
      <c r="A1082" s="147" t="str">
        <f t="shared" ca="1" si="32"/>
        <v/>
      </c>
      <c r="B1082" s="173"/>
      <c r="C1082" s="185"/>
      <c r="D1082" s="148"/>
      <c r="E1082" s="149"/>
      <c r="F1082" s="150"/>
      <c r="G1082" s="151"/>
      <c r="H1082" s="152"/>
      <c r="I1082" s="173"/>
      <c r="J1082" s="152"/>
      <c r="K1082" s="173"/>
      <c r="L1082" s="182"/>
      <c r="M1082" s="153"/>
      <c r="N1082" s="153"/>
      <c r="O1082" s="149"/>
      <c r="P1082" s="166"/>
      <c r="Q1082" s="154"/>
      <c r="R1082" s="131" t="str">
        <f>IF(H1082="Standalone","Standalone",IF(IFERROR(VLOOKUP(S1082,'3-Paired Controllers &amp; Devices'!$A:$C,3,FALSE),"Error")&lt;&gt;"","No","Yes"))</f>
        <v>No</v>
      </c>
      <c r="S1082" s="132" t="str">
        <f t="shared" si="33"/>
        <v/>
      </c>
    </row>
    <row r="1083" spans="1:19" s="155" customFormat="1" x14ac:dyDescent="0.25">
      <c r="A1083" s="147" t="str">
        <f t="shared" ca="1" si="32"/>
        <v/>
      </c>
      <c r="B1083" s="173"/>
      <c r="C1083" s="185"/>
      <c r="D1083" s="148"/>
      <c r="E1083" s="149"/>
      <c r="F1083" s="150"/>
      <c r="G1083" s="151"/>
      <c r="H1083" s="152"/>
      <c r="I1083" s="173"/>
      <c r="J1083" s="152"/>
      <c r="K1083" s="173"/>
      <c r="L1083" s="182"/>
      <c r="M1083" s="153"/>
      <c r="N1083" s="153"/>
      <c r="O1083" s="149"/>
      <c r="P1083" s="166"/>
      <c r="Q1083" s="154"/>
      <c r="R1083" s="131" t="str">
        <f>IF(H1083="Standalone","Standalone",IF(IFERROR(VLOOKUP(S1083,'3-Paired Controllers &amp; Devices'!$A:$C,3,FALSE),"Error")&lt;&gt;"","No","Yes"))</f>
        <v>No</v>
      </c>
      <c r="S1083" s="132" t="str">
        <f t="shared" si="33"/>
        <v/>
      </c>
    </row>
    <row r="1084" spans="1:19" s="155" customFormat="1" x14ac:dyDescent="0.25">
      <c r="A1084" s="147" t="str">
        <f t="shared" ca="1" si="32"/>
        <v/>
      </c>
      <c r="B1084" s="173"/>
      <c r="C1084" s="185"/>
      <c r="D1084" s="148"/>
      <c r="E1084" s="149"/>
      <c r="F1084" s="150"/>
      <c r="G1084" s="151"/>
      <c r="H1084" s="152"/>
      <c r="I1084" s="173"/>
      <c r="J1084" s="152"/>
      <c r="K1084" s="173"/>
      <c r="L1084" s="182"/>
      <c r="M1084" s="153"/>
      <c r="N1084" s="153"/>
      <c r="O1084" s="149"/>
      <c r="P1084" s="166"/>
      <c r="Q1084" s="154"/>
      <c r="R1084" s="131" t="str">
        <f>IF(H1084="Standalone","Standalone",IF(IFERROR(VLOOKUP(S1084,'3-Paired Controllers &amp; Devices'!$A:$C,3,FALSE),"Error")&lt;&gt;"","No","Yes"))</f>
        <v>No</v>
      </c>
      <c r="S1084" s="132" t="str">
        <f t="shared" si="33"/>
        <v/>
      </c>
    </row>
    <row r="1085" spans="1:19" s="155" customFormat="1" x14ac:dyDescent="0.25">
      <c r="A1085" s="147" t="str">
        <f t="shared" ca="1" si="32"/>
        <v/>
      </c>
      <c r="B1085" s="173"/>
      <c r="C1085" s="185"/>
      <c r="D1085" s="148"/>
      <c r="E1085" s="149"/>
      <c r="F1085" s="150"/>
      <c r="G1085" s="151"/>
      <c r="H1085" s="152"/>
      <c r="I1085" s="173"/>
      <c r="J1085" s="152"/>
      <c r="K1085" s="173"/>
      <c r="L1085" s="182"/>
      <c r="M1085" s="153"/>
      <c r="N1085" s="153"/>
      <c r="O1085" s="149"/>
      <c r="P1085" s="166"/>
      <c r="Q1085" s="154"/>
      <c r="R1085" s="131" t="str">
        <f>IF(H1085="Standalone","Standalone",IF(IFERROR(VLOOKUP(S1085,'3-Paired Controllers &amp; Devices'!$A:$C,3,FALSE),"Error")&lt;&gt;"","No","Yes"))</f>
        <v>No</v>
      </c>
      <c r="S1085" s="132" t="str">
        <f t="shared" si="33"/>
        <v/>
      </c>
    </row>
    <row r="1086" spans="1:19" s="155" customFormat="1" x14ac:dyDescent="0.25">
      <c r="A1086" s="147" t="str">
        <f t="shared" ca="1" si="32"/>
        <v/>
      </c>
      <c r="B1086" s="173"/>
      <c r="C1086" s="185"/>
      <c r="D1086" s="148"/>
      <c r="E1086" s="149"/>
      <c r="F1086" s="150"/>
      <c r="G1086" s="151"/>
      <c r="H1086" s="152"/>
      <c r="I1086" s="173"/>
      <c r="J1086" s="152"/>
      <c r="K1086" s="173"/>
      <c r="L1086" s="182"/>
      <c r="M1086" s="153"/>
      <c r="N1086" s="153"/>
      <c r="O1086" s="149"/>
      <c r="P1086" s="166"/>
      <c r="Q1086" s="154"/>
      <c r="R1086" s="131" t="str">
        <f>IF(H1086="Standalone","Standalone",IF(IFERROR(VLOOKUP(S1086,'3-Paired Controllers &amp; Devices'!$A:$C,3,FALSE),"Error")&lt;&gt;"","No","Yes"))</f>
        <v>No</v>
      </c>
      <c r="S1086" s="132" t="str">
        <f t="shared" si="33"/>
        <v/>
      </c>
    </row>
    <row r="1087" spans="1:19" s="155" customFormat="1" x14ac:dyDescent="0.25">
      <c r="A1087" s="147" t="str">
        <f t="shared" ca="1" si="32"/>
        <v/>
      </c>
      <c r="B1087" s="173"/>
      <c r="C1087" s="185"/>
      <c r="D1087" s="148"/>
      <c r="E1087" s="149"/>
      <c r="F1087" s="150"/>
      <c r="G1087" s="151"/>
      <c r="H1087" s="152"/>
      <c r="I1087" s="173"/>
      <c r="J1087" s="152"/>
      <c r="K1087" s="173"/>
      <c r="L1087" s="182"/>
      <c r="M1087" s="153"/>
      <c r="N1087" s="153"/>
      <c r="O1087" s="149"/>
      <c r="P1087" s="166"/>
      <c r="Q1087" s="154"/>
      <c r="R1087" s="131" t="str">
        <f>IF(H1087="Standalone","Standalone",IF(IFERROR(VLOOKUP(S1087,'3-Paired Controllers &amp; Devices'!$A:$C,3,FALSE),"Error")&lt;&gt;"","No","Yes"))</f>
        <v>No</v>
      </c>
      <c r="S1087" s="132" t="str">
        <f t="shared" si="33"/>
        <v/>
      </c>
    </row>
    <row r="1088" spans="1:19" s="155" customFormat="1" x14ac:dyDescent="0.25">
      <c r="A1088" s="147" t="str">
        <f t="shared" ca="1" si="32"/>
        <v/>
      </c>
      <c r="B1088" s="173"/>
      <c r="C1088" s="185"/>
      <c r="D1088" s="148"/>
      <c r="E1088" s="149"/>
      <c r="F1088" s="150"/>
      <c r="G1088" s="151"/>
      <c r="H1088" s="152"/>
      <c r="I1088" s="173"/>
      <c r="J1088" s="152"/>
      <c r="K1088" s="173"/>
      <c r="L1088" s="182"/>
      <c r="M1088" s="153"/>
      <c r="N1088" s="153"/>
      <c r="O1088" s="149"/>
      <c r="P1088" s="166"/>
      <c r="Q1088" s="154"/>
      <c r="R1088" s="131" t="str">
        <f>IF(H1088="Standalone","Standalone",IF(IFERROR(VLOOKUP(S1088,'3-Paired Controllers &amp; Devices'!$A:$C,3,FALSE),"Error")&lt;&gt;"","No","Yes"))</f>
        <v>No</v>
      </c>
      <c r="S1088" s="132" t="str">
        <f t="shared" si="33"/>
        <v/>
      </c>
    </row>
    <row r="1089" spans="1:19" s="155" customFormat="1" x14ac:dyDescent="0.25">
      <c r="A1089" s="147" t="str">
        <f t="shared" ca="1" si="32"/>
        <v/>
      </c>
      <c r="B1089" s="173"/>
      <c r="C1089" s="185"/>
      <c r="D1089" s="148"/>
      <c r="E1089" s="149"/>
      <c r="F1089" s="150"/>
      <c r="G1089" s="151"/>
      <c r="H1089" s="152"/>
      <c r="I1089" s="173"/>
      <c r="J1089" s="152"/>
      <c r="K1089" s="173"/>
      <c r="L1089" s="182"/>
      <c r="M1089" s="153"/>
      <c r="N1089" s="153"/>
      <c r="O1089" s="149"/>
      <c r="P1089" s="166"/>
      <c r="Q1089" s="154"/>
      <c r="R1089" s="131" t="str">
        <f>IF(H1089="Standalone","Standalone",IF(IFERROR(VLOOKUP(S1089,'3-Paired Controllers &amp; Devices'!$A:$C,3,FALSE),"Error")&lt;&gt;"","No","Yes"))</f>
        <v>No</v>
      </c>
      <c r="S1089" s="132" t="str">
        <f t="shared" si="33"/>
        <v/>
      </c>
    </row>
    <row r="1090" spans="1:19" s="155" customFormat="1" x14ac:dyDescent="0.25">
      <c r="A1090" s="147" t="str">
        <f t="shared" ca="1" si="32"/>
        <v/>
      </c>
      <c r="B1090" s="173"/>
      <c r="C1090" s="185"/>
      <c r="D1090" s="148"/>
      <c r="E1090" s="149"/>
      <c r="F1090" s="150"/>
      <c r="G1090" s="151"/>
      <c r="H1090" s="152"/>
      <c r="I1090" s="173"/>
      <c r="J1090" s="152"/>
      <c r="K1090" s="173"/>
      <c r="L1090" s="182"/>
      <c r="M1090" s="153"/>
      <c r="N1090" s="153"/>
      <c r="O1090" s="149"/>
      <c r="P1090" s="166"/>
      <c r="Q1090" s="154"/>
      <c r="R1090" s="131" t="str">
        <f>IF(H1090="Standalone","Standalone",IF(IFERROR(VLOOKUP(S1090,'3-Paired Controllers &amp; Devices'!$A:$C,3,FALSE),"Error")&lt;&gt;"","No","Yes"))</f>
        <v>No</v>
      </c>
      <c r="S1090" s="132" t="str">
        <f t="shared" si="33"/>
        <v/>
      </c>
    </row>
    <row r="1091" spans="1:19" s="155" customFormat="1" x14ac:dyDescent="0.25">
      <c r="A1091" s="147" t="str">
        <f t="shared" ca="1" si="32"/>
        <v/>
      </c>
      <c r="B1091" s="173"/>
      <c r="C1091" s="185"/>
      <c r="D1091" s="148"/>
      <c r="E1091" s="149"/>
      <c r="F1091" s="150"/>
      <c r="G1091" s="151"/>
      <c r="H1091" s="152"/>
      <c r="I1091" s="173"/>
      <c r="J1091" s="152"/>
      <c r="K1091" s="173"/>
      <c r="L1091" s="182"/>
      <c r="M1091" s="153"/>
      <c r="N1091" s="153"/>
      <c r="O1091" s="149"/>
      <c r="P1091" s="166"/>
      <c r="Q1091" s="154"/>
      <c r="R1091" s="131" t="str">
        <f>IF(H1091="Standalone","Standalone",IF(IFERROR(VLOOKUP(S1091,'3-Paired Controllers &amp; Devices'!$A:$C,3,FALSE),"Error")&lt;&gt;"","No","Yes"))</f>
        <v>No</v>
      </c>
      <c r="S1091" s="132" t="str">
        <f t="shared" si="33"/>
        <v/>
      </c>
    </row>
    <row r="1092" spans="1:19" s="155" customFormat="1" x14ac:dyDescent="0.25">
      <c r="A1092" s="147" t="str">
        <f t="shared" ca="1" si="32"/>
        <v/>
      </c>
      <c r="B1092" s="173"/>
      <c r="C1092" s="185"/>
      <c r="D1092" s="148"/>
      <c r="E1092" s="149"/>
      <c r="F1092" s="150"/>
      <c r="G1092" s="151"/>
      <c r="H1092" s="152"/>
      <c r="I1092" s="173"/>
      <c r="J1092" s="152"/>
      <c r="K1092" s="173"/>
      <c r="L1092" s="182"/>
      <c r="M1092" s="153"/>
      <c r="N1092" s="153"/>
      <c r="O1092" s="149"/>
      <c r="P1092" s="166"/>
      <c r="Q1092" s="154"/>
      <c r="R1092" s="131" t="str">
        <f>IF(H1092="Standalone","Standalone",IF(IFERROR(VLOOKUP(S1092,'3-Paired Controllers &amp; Devices'!$A:$C,3,FALSE),"Error")&lt;&gt;"","No","Yes"))</f>
        <v>No</v>
      </c>
      <c r="S1092" s="132" t="str">
        <f t="shared" si="33"/>
        <v/>
      </c>
    </row>
    <row r="1093" spans="1:19" s="155" customFormat="1" x14ac:dyDescent="0.25">
      <c r="A1093" s="147" t="str">
        <f t="shared" ca="1" si="32"/>
        <v/>
      </c>
      <c r="B1093" s="173"/>
      <c r="C1093" s="185"/>
      <c r="D1093" s="148"/>
      <c r="E1093" s="149"/>
      <c r="F1093" s="150"/>
      <c r="G1093" s="151"/>
      <c r="H1093" s="152"/>
      <c r="I1093" s="173"/>
      <c r="J1093" s="152"/>
      <c r="K1093" s="173"/>
      <c r="L1093" s="182"/>
      <c r="M1093" s="153"/>
      <c r="N1093" s="153"/>
      <c r="O1093" s="149"/>
      <c r="P1093" s="166"/>
      <c r="Q1093" s="154"/>
      <c r="R1093" s="131" t="str">
        <f>IF(H1093="Standalone","Standalone",IF(IFERROR(VLOOKUP(S1093,'3-Paired Controllers &amp; Devices'!$A:$C,3,FALSE),"Error")&lt;&gt;"","No","Yes"))</f>
        <v>No</v>
      </c>
      <c r="S1093" s="132" t="str">
        <f t="shared" si="33"/>
        <v/>
      </c>
    </row>
    <row r="1094" spans="1:19" s="155" customFormat="1" x14ac:dyDescent="0.25">
      <c r="A1094" s="147" t="str">
        <f t="shared" ca="1" si="32"/>
        <v/>
      </c>
      <c r="B1094" s="173"/>
      <c r="C1094" s="185"/>
      <c r="D1094" s="148"/>
      <c r="E1094" s="149"/>
      <c r="F1094" s="150"/>
      <c r="G1094" s="151"/>
      <c r="H1094" s="152"/>
      <c r="I1094" s="173"/>
      <c r="J1094" s="152"/>
      <c r="K1094" s="173"/>
      <c r="L1094" s="182"/>
      <c r="M1094" s="153"/>
      <c r="N1094" s="153"/>
      <c r="O1094" s="149"/>
      <c r="P1094" s="166"/>
      <c r="Q1094" s="154"/>
      <c r="R1094" s="131" t="str">
        <f>IF(H1094="Standalone","Standalone",IF(IFERROR(VLOOKUP(S1094,'3-Paired Controllers &amp; Devices'!$A:$C,3,FALSE),"Error")&lt;&gt;"","No","Yes"))</f>
        <v>No</v>
      </c>
      <c r="S1094" s="132" t="str">
        <f t="shared" si="33"/>
        <v/>
      </c>
    </row>
    <row r="1095" spans="1:19" s="155" customFormat="1" x14ac:dyDescent="0.25">
      <c r="A1095" s="147" t="str">
        <f t="shared" ca="1" si="32"/>
        <v/>
      </c>
      <c r="B1095" s="173"/>
      <c r="C1095" s="185"/>
      <c r="D1095" s="148"/>
      <c r="E1095" s="149"/>
      <c r="F1095" s="150"/>
      <c r="G1095" s="151"/>
      <c r="H1095" s="152"/>
      <c r="I1095" s="173"/>
      <c r="J1095" s="152"/>
      <c r="K1095" s="173"/>
      <c r="L1095" s="182"/>
      <c r="M1095" s="153"/>
      <c r="N1095" s="153"/>
      <c r="O1095" s="149"/>
      <c r="P1095" s="166"/>
      <c r="Q1095" s="154"/>
      <c r="R1095" s="131" t="str">
        <f>IF(H1095="Standalone","Standalone",IF(IFERROR(VLOOKUP(S1095,'3-Paired Controllers &amp; Devices'!$A:$C,3,FALSE),"Error")&lt;&gt;"","No","Yes"))</f>
        <v>No</v>
      </c>
      <c r="S1095" s="132" t="str">
        <f t="shared" si="33"/>
        <v/>
      </c>
    </row>
    <row r="1096" spans="1:19" s="155" customFormat="1" x14ac:dyDescent="0.25">
      <c r="A1096" s="147" t="str">
        <f t="shared" ca="1" si="32"/>
        <v/>
      </c>
      <c r="B1096" s="173"/>
      <c r="C1096" s="185"/>
      <c r="D1096" s="148"/>
      <c r="E1096" s="149"/>
      <c r="F1096" s="150"/>
      <c r="G1096" s="151"/>
      <c r="H1096" s="152"/>
      <c r="I1096" s="173"/>
      <c r="J1096" s="152"/>
      <c r="K1096" s="173"/>
      <c r="L1096" s="182"/>
      <c r="M1096" s="153"/>
      <c r="N1096" s="153"/>
      <c r="O1096" s="149"/>
      <c r="P1096" s="166"/>
      <c r="Q1096" s="154"/>
      <c r="R1096" s="131" t="str">
        <f>IF(H1096="Standalone","Standalone",IF(IFERROR(VLOOKUP(S1096,'3-Paired Controllers &amp; Devices'!$A:$C,3,FALSE),"Error")&lt;&gt;"","No","Yes"))</f>
        <v>No</v>
      </c>
      <c r="S1096" s="132" t="str">
        <f t="shared" si="33"/>
        <v/>
      </c>
    </row>
    <row r="1097" spans="1:19" s="155" customFormat="1" x14ac:dyDescent="0.25">
      <c r="A1097" s="147" t="str">
        <f t="shared" ref="A1097:A1160" ca="1" si="34">IF(COUNTA(B1097:Q1097)=0,"",IF(TRIM(B1097)="","Missing " &amp; B$8 &amp; " (col. B)",IF(LEN(TRIM(C1097))&lt;&gt;18,"Invalid " &amp; C$8 &amp; " (col. C)",IF(AND(LEN(E1097)=18,D1097=""),"Missing " &amp; D$8 &amp; " (col. D)",IF(AND(OR(TRIM(D1097)&lt;&gt;"",TRIM(E1097)&lt;&gt;""),LEN(TRIM(E1097))&lt;&gt;18),"Invalid " &amp; E$8 &amp; " (col. E)",IF(TRIM(F1097)="","Missing " &amp; F$8 &amp; " (col. F)",IF(OR(G1097&lt;DATEVALUE("1/1/2006"),G1097&gt;TODAY()+60),"Invalid " &amp; G$8 &amp; " (col. G)",IF(LEFT(CELL("format",G1097),1)&lt;&gt;"D",G$8&amp;" not in date format",IF(ISNA(VLOOKUP(H1097,Lookup_Product_Type,1,FALSE)),"Invalid" &amp; H$8 &amp; " (col. H)",IF(TRIM(I1097)="","Missing " &amp; I$8 &amp; " (col. I)",IF(ISNA(VLOOKUP(J1097,Lookup_Yes_No,1,FALSE)),"Invalid value for " &amp; J$8 &amp; " (col. J)",IF(TRIM(L1097)="","Missing " &amp; L$8 &amp; " (col. L)",IF(M1097&lt;=0,"Invalid " &amp; M$8 &amp; " (col. M)",IF(OR(AND(H1097="Standalone",N1097&lt;=0),AND(H1097&lt;&gt;"Standalone",N1097&lt;&gt;"")),"Invalid " &amp; N$8 &amp;" (col. N)",IF(ISNA(VLOOKUP(O1097,Lookup_Connection_Type,1,FALSE)),"Invalid value for " &amp; O$8 &amp; " (col. O)",IF(MOD(LEN(SUBSTITUTE(SUBSTITUTE(SUBSTITUTE(SUBSTITUTE(P1097,",","")," ",""),";",""),CHAR(10),"")),12)&lt;&gt;0,"Invalid " &amp; P$8 &amp; " (col. P)",IF(AND(H1097&lt;&gt;"Standalone",R1097&lt;&gt;"Yes"),"Missing Base Controller  (see tabs 2 &amp; 3)","Complete")))))))))))))))))</f>
        <v/>
      </c>
      <c r="B1097" s="173"/>
      <c r="C1097" s="185"/>
      <c r="D1097" s="148"/>
      <c r="E1097" s="149"/>
      <c r="F1097" s="150"/>
      <c r="G1097" s="151"/>
      <c r="H1097" s="152"/>
      <c r="I1097" s="173"/>
      <c r="J1097" s="152"/>
      <c r="K1097" s="173"/>
      <c r="L1097" s="182"/>
      <c r="M1097" s="153"/>
      <c r="N1097" s="153"/>
      <c r="O1097" s="149"/>
      <c r="P1097" s="166"/>
      <c r="Q1097" s="154"/>
      <c r="R1097" s="131" t="str">
        <f>IF(H1097="Standalone","Standalone",IF(IFERROR(VLOOKUP(S1097,'3-Paired Controllers &amp; Devices'!$A:$C,3,FALSE),"Error")&lt;&gt;"","No","Yes"))</f>
        <v>No</v>
      </c>
      <c r="S1097" s="132" t="str">
        <f t="shared" si="33"/>
        <v/>
      </c>
    </row>
    <row r="1098" spans="1:19" s="155" customFormat="1" x14ac:dyDescent="0.25">
      <c r="A1098" s="147" t="str">
        <f t="shared" ca="1" si="34"/>
        <v/>
      </c>
      <c r="B1098" s="173"/>
      <c r="C1098" s="185"/>
      <c r="D1098" s="148"/>
      <c r="E1098" s="149"/>
      <c r="F1098" s="150"/>
      <c r="G1098" s="151"/>
      <c r="H1098" s="152"/>
      <c r="I1098" s="173"/>
      <c r="J1098" s="152"/>
      <c r="K1098" s="173"/>
      <c r="L1098" s="182"/>
      <c r="M1098" s="153"/>
      <c r="N1098" s="153"/>
      <c r="O1098" s="149"/>
      <c r="P1098" s="166"/>
      <c r="Q1098" s="154"/>
      <c r="R1098" s="131" t="str">
        <f>IF(H1098="Standalone","Standalone",IF(IFERROR(VLOOKUP(S1098,'3-Paired Controllers &amp; Devices'!$A:$C,3,FALSE),"Error")&lt;&gt;"","No","Yes"))</f>
        <v>No</v>
      </c>
      <c r="S1098" s="132" t="str">
        <f t="shared" ref="S1098:S1161" si="35">IF(H1098="Standalone","N/A",I1098&amp;IF(LEN(K1098)&gt;0,", "&amp;K1098,"")&amp;IF(LEN(L1098)&gt;0,", "&amp;L1098,""))</f>
        <v/>
      </c>
    </row>
    <row r="1099" spans="1:19" s="155" customFormat="1" x14ac:dyDescent="0.25">
      <c r="A1099" s="147" t="str">
        <f t="shared" ca="1" si="34"/>
        <v/>
      </c>
      <c r="B1099" s="173"/>
      <c r="C1099" s="185"/>
      <c r="D1099" s="148"/>
      <c r="E1099" s="149"/>
      <c r="F1099" s="150"/>
      <c r="G1099" s="151"/>
      <c r="H1099" s="152"/>
      <c r="I1099" s="173"/>
      <c r="J1099" s="152"/>
      <c r="K1099" s="173"/>
      <c r="L1099" s="182"/>
      <c r="M1099" s="153"/>
      <c r="N1099" s="153"/>
      <c r="O1099" s="149"/>
      <c r="P1099" s="166"/>
      <c r="Q1099" s="154"/>
      <c r="R1099" s="131" t="str">
        <f>IF(H1099="Standalone","Standalone",IF(IFERROR(VLOOKUP(S1099,'3-Paired Controllers &amp; Devices'!$A:$C,3,FALSE),"Error")&lt;&gt;"","No","Yes"))</f>
        <v>No</v>
      </c>
      <c r="S1099" s="132" t="str">
        <f t="shared" si="35"/>
        <v/>
      </c>
    </row>
    <row r="1100" spans="1:19" s="155" customFormat="1" x14ac:dyDescent="0.25">
      <c r="A1100" s="147" t="str">
        <f t="shared" ca="1" si="34"/>
        <v/>
      </c>
      <c r="B1100" s="173"/>
      <c r="C1100" s="185"/>
      <c r="D1100" s="148"/>
      <c r="E1100" s="149"/>
      <c r="F1100" s="150"/>
      <c r="G1100" s="151"/>
      <c r="H1100" s="152"/>
      <c r="I1100" s="173"/>
      <c r="J1100" s="152"/>
      <c r="K1100" s="173"/>
      <c r="L1100" s="182"/>
      <c r="M1100" s="153"/>
      <c r="N1100" s="153"/>
      <c r="O1100" s="149"/>
      <c r="P1100" s="166"/>
      <c r="Q1100" s="154"/>
      <c r="R1100" s="131" t="str">
        <f>IF(H1100="Standalone","Standalone",IF(IFERROR(VLOOKUP(S1100,'3-Paired Controllers &amp; Devices'!$A:$C,3,FALSE),"Error")&lt;&gt;"","No","Yes"))</f>
        <v>No</v>
      </c>
      <c r="S1100" s="132" t="str">
        <f t="shared" si="35"/>
        <v/>
      </c>
    </row>
    <row r="1101" spans="1:19" s="155" customFormat="1" x14ac:dyDescent="0.25">
      <c r="A1101" s="147" t="str">
        <f t="shared" ca="1" si="34"/>
        <v/>
      </c>
      <c r="B1101" s="173"/>
      <c r="C1101" s="185"/>
      <c r="D1101" s="148"/>
      <c r="E1101" s="149"/>
      <c r="F1101" s="150"/>
      <c r="G1101" s="151"/>
      <c r="H1101" s="152"/>
      <c r="I1101" s="173"/>
      <c r="J1101" s="152"/>
      <c r="K1101" s="173"/>
      <c r="L1101" s="182"/>
      <c r="M1101" s="153"/>
      <c r="N1101" s="153"/>
      <c r="O1101" s="149"/>
      <c r="P1101" s="166"/>
      <c r="Q1101" s="154"/>
      <c r="R1101" s="131" t="str">
        <f>IF(H1101="Standalone","Standalone",IF(IFERROR(VLOOKUP(S1101,'3-Paired Controllers &amp; Devices'!$A:$C,3,FALSE),"Error")&lt;&gt;"","No","Yes"))</f>
        <v>No</v>
      </c>
      <c r="S1101" s="132" t="str">
        <f t="shared" si="35"/>
        <v/>
      </c>
    </row>
    <row r="1102" spans="1:19" s="155" customFormat="1" x14ac:dyDescent="0.25">
      <c r="A1102" s="147" t="str">
        <f t="shared" ca="1" si="34"/>
        <v/>
      </c>
      <c r="B1102" s="173"/>
      <c r="C1102" s="185"/>
      <c r="D1102" s="148"/>
      <c r="E1102" s="149"/>
      <c r="F1102" s="150"/>
      <c r="G1102" s="151"/>
      <c r="H1102" s="152"/>
      <c r="I1102" s="173"/>
      <c r="J1102" s="152"/>
      <c r="K1102" s="173"/>
      <c r="L1102" s="182"/>
      <c r="M1102" s="153"/>
      <c r="N1102" s="153"/>
      <c r="O1102" s="149"/>
      <c r="P1102" s="166"/>
      <c r="Q1102" s="154"/>
      <c r="R1102" s="131" t="str">
        <f>IF(H1102="Standalone","Standalone",IF(IFERROR(VLOOKUP(S1102,'3-Paired Controllers &amp; Devices'!$A:$C,3,FALSE),"Error")&lt;&gt;"","No","Yes"))</f>
        <v>No</v>
      </c>
      <c r="S1102" s="132" t="str">
        <f t="shared" si="35"/>
        <v/>
      </c>
    </row>
    <row r="1103" spans="1:19" s="155" customFormat="1" x14ac:dyDescent="0.25">
      <c r="A1103" s="147" t="str">
        <f t="shared" ca="1" si="34"/>
        <v/>
      </c>
      <c r="B1103" s="173"/>
      <c r="C1103" s="185"/>
      <c r="D1103" s="148"/>
      <c r="E1103" s="149"/>
      <c r="F1103" s="150"/>
      <c r="G1103" s="151"/>
      <c r="H1103" s="152"/>
      <c r="I1103" s="173"/>
      <c r="J1103" s="152"/>
      <c r="K1103" s="173"/>
      <c r="L1103" s="182"/>
      <c r="M1103" s="153"/>
      <c r="N1103" s="153"/>
      <c r="O1103" s="149"/>
      <c r="P1103" s="166"/>
      <c r="Q1103" s="154"/>
      <c r="R1103" s="131" t="str">
        <f>IF(H1103="Standalone","Standalone",IF(IFERROR(VLOOKUP(S1103,'3-Paired Controllers &amp; Devices'!$A:$C,3,FALSE),"Error")&lt;&gt;"","No","Yes"))</f>
        <v>No</v>
      </c>
      <c r="S1103" s="132" t="str">
        <f t="shared" si="35"/>
        <v/>
      </c>
    </row>
    <row r="1104" spans="1:19" s="155" customFormat="1" x14ac:dyDescent="0.25">
      <c r="A1104" s="147" t="str">
        <f t="shared" ca="1" si="34"/>
        <v/>
      </c>
      <c r="B1104" s="173"/>
      <c r="C1104" s="185"/>
      <c r="D1104" s="148"/>
      <c r="E1104" s="149"/>
      <c r="F1104" s="150"/>
      <c r="G1104" s="151"/>
      <c r="H1104" s="152"/>
      <c r="I1104" s="173"/>
      <c r="J1104" s="152"/>
      <c r="K1104" s="173"/>
      <c r="L1104" s="182"/>
      <c r="M1104" s="153"/>
      <c r="N1104" s="153"/>
      <c r="O1104" s="149"/>
      <c r="P1104" s="166"/>
      <c r="Q1104" s="154"/>
      <c r="R1104" s="131" t="str">
        <f>IF(H1104="Standalone","Standalone",IF(IFERROR(VLOOKUP(S1104,'3-Paired Controllers &amp; Devices'!$A:$C,3,FALSE),"Error")&lt;&gt;"","No","Yes"))</f>
        <v>No</v>
      </c>
      <c r="S1104" s="132" t="str">
        <f t="shared" si="35"/>
        <v/>
      </c>
    </row>
    <row r="1105" spans="1:19" s="155" customFormat="1" x14ac:dyDescent="0.25">
      <c r="A1105" s="147" t="str">
        <f t="shared" ca="1" si="34"/>
        <v/>
      </c>
      <c r="B1105" s="173"/>
      <c r="C1105" s="185"/>
      <c r="D1105" s="148"/>
      <c r="E1105" s="149"/>
      <c r="F1105" s="150"/>
      <c r="G1105" s="151"/>
      <c r="H1105" s="152"/>
      <c r="I1105" s="173"/>
      <c r="J1105" s="152"/>
      <c r="K1105" s="173"/>
      <c r="L1105" s="182"/>
      <c r="M1105" s="153"/>
      <c r="N1105" s="153"/>
      <c r="O1105" s="149"/>
      <c r="P1105" s="166"/>
      <c r="Q1105" s="154"/>
      <c r="R1105" s="131" t="str">
        <f>IF(H1105="Standalone","Standalone",IF(IFERROR(VLOOKUP(S1105,'3-Paired Controllers &amp; Devices'!$A:$C,3,FALSE),"Error")&lt;&gt;"","No","Yes"))</f>
        <v>No</v>
      </c>
      <c r="S1105" s="132" t="str">
        <f t="shared" si="35"/>
        <v/>
      </c>
    </row>
    <row r="1106" spans="1:19" s="155" customFormat="1" x14ac:dyDescent="0.25">
      <c r="A1106" s="147" t="str">
        <f t="shared" ca="1" si="34"/>
        <v/>
      </c>
      <c r="B1106" s="173"/>
      <c r="C1106" s="185"/>
      <c r="D1106" s="148"/>
      <c r="E1106" s="149"/>
      <c r="F1106" s="150"/>
      <c r="G1106" s="151"/>
      <c r="H1106" s="152"/>
      <c r="I1106" s="173"/>
      <c r="J1106" s="152"/>
      <c r="K1106" s="173"/>
      <c r="L1106" s="182"/>
      <c r="M1106" s="153"/>
      <c r="N1106" s="153"/>
      <c r="O1106" s="149"/>
      <c r="P1106" s="166"/>
      <c r="Q1106" s="154"/>
      <c r="R1106" s="131" t="str">
        <f>IF(H1106="Standalone","Standalone",IF(IFERROR(VLOOKUP(S1106,'3-Paired Controllers &amp; Devices'!$A:$C,3,FALSE),"Error")&lt;&gt;"","No","Yes"))</f>
        <v>No</v>
      </c>
      <c r="S1106" s="132" t="str">
        <f t="shared" si="35"/>
        <v/>
      </c>
    </row>
    <row r="1107" spans="1:19" s="155" customFormat="1" x14ac:dyDescent="0.25">
      <c r="A1107" s="147" t="str">
        <f t="shared" ca="1" si="34"/>
        <v/>
      </c>
      <c r="B1107" s="173"/>
      <c r="C1107" s="185"/>
      <c r="D1107" s="148"/>
      <c r="E1107" s="149"/>
      <c r="F1107" s="150"/>
      <c r="G1107" s="151"/>
      <c r="H1107" s="152"/>
      <c r="I1107" s="173"/>
      <c r="J1107" s="152"/>
      <c r="K1107" s="173"/>
      <c r="L1107" s="182"/>
      <c r="M1107" s="153"/>
      <c r="N1107" s="153"/>
      <c r="O1107" s="149"/>
      <c r="P1107" s="166"/>
      <c r="Q1107" s="154"/>
      <c r="R1107" s="131" t="str">
        <f>IF(H1107="Standalone","Standalone",IF(IFERROR(VLOOKUP(S1107,'3-Paired Controllers &amp; Devices'!$A:$C,3,FALSE),"Error")&lt;&gt;"","No","Yes"))</f>
        <v>No</v>
      </c>
      <c r="S1107" s="132" t="str">
        <f t="shared" si="35"/>
        <v/>
      </c>
    </row>
    <row r="1108" spans="1:19" s="155" customFormat="1" x14ac:dyDescent="0.25">
      <c r="A1108" s="147" t="str">
        <f t="shared" ca="1" si="34"/>
        <v/>
      </c>
      <c r="B1108" s="173"/>
      <c r="C1108" s="185"/>
      <c r="D1108" s="148"/>
      <c r="E1108" s="149"/>
      <c r="F1108" s="150"/>
      <c r="G1108" s="151"/>
      <c r="H1108" s="152"/>
      <c r="I1108" s="173"/>
      <c r="J1108" s="152"/>
      <c r="K1108" s="173"/>
      <c r="L1108" s="182"/>
      <c r="M1108" s="153"/>
      <c r="N1108" s="153"/>
      <c r="O1108" s="149"/>
      <c r="P1108" s="166"/>
      <c r="Q1108" s="154"/>
      <c r="R1108" s="131" t="str">
        <f>IF(H1108="Standalone","Standalone",IF(IFERROR(VLOOKUP(S1108,'3-Paired Controllers &amp; Devices'!$A:$C,3,FALSE),"Error")&lt;&gt;"","No","Yes"))</f>
        <v>No</v>
      </c>
      <c r="S1108" s="132" t="str">
        <f t="shared" si="35"/>
        <v/>
      </c>
    </row>
    <row r="1109" spans="1:19" s="155" customFormat="1" x14ac:dyDescent="0.25">
      <c r="A1109" s="147" t="str">
        <f t="shared" ca="1" si="34"/>
        <v/>
      </c>
      <c r="B1109" s="173"/>
      <c r="C1109" s="185"/>
      <c r="D1109" s="148"/>
      <c r="E1109" s="149"/>
      <c r="F1109" s="150"/>
      <c r="G1109" s="151"/>
      <c r="H1109" s="152"/>
      <c r="I1109" s="173"/>
      <c r="J1109" s="152"/>
      <c r="K1109" s="173"/>
      <c r="L1109" s="182"/>
      <c r="M1109" s="153"/>
      <c r="N1109" s="153"/>
      <c r="O1109" s="149"/>
      <c r="P1109" s="166"/>
      <c r="Q1109" s="154"/>
      <c r="R1109" s="131" t="str">
        <f>IF(H1109="Standalone","Standalone",IF(IFERROR(VLOOKUP(S1109,'3-Paired Controllers &amp; Devices'!$A:$C,3,FALSE),"Error")&lt;&gt;"","No","Yes"))</f>
        <v>No</v>
      </c>
      <c r="S1109" s="132" t="str">
        <f t="shared" si="35"/>
        <v/>
      </c>
    </row>
    <row r="1110" spans="1:19" s="155" customFormat="1" x14ac:dyDescent="0.25">
      <c r="A1110" s="147" t="str">
        <f t="shared" ca="1" si="34"/>
        <v/>
      </c>
      <c r="B1110" s="173"/>
      <c r="C1110" s="185"/>
      <c r="D1110" s="148"/>
      <c r="E1110" s="149"/>
      <c r="F1110" s="150"/>
      <c r="G1110" s="151"/>
      <c r="H1110" s="152"/>
      <c r="I1110" s="173"/>
      <c r="J1110" s="152"/>
      <c r="K1110" s="173"/>
      <c r="L1110" s="182"/>
      <c r="M1110" s="153"/>
      <c r="N1110" s="153"/>
      <c r="O1110" s="149"/>
      <c r="P1110" s="166"/>
      <c r="Q1110" s="154"/>
      <c r="R1110" s="131" t="str">
        <f>IF(H1110="Standalone","Standalone",IF(IFERROR(VLOOKUP(S1110,'3-Paired Controllers &amp; Devices'!$A:$C,3,FALSE),"Error")&lt;&gt;"","No","Yes"))</f>
        <v>No</v>
      </c>
      <c r="S1110" s="132" t="str">
        <f t="shared" si="35"/>
        <v/>
      </c>
    </row>
    <row r="1111" spans="1:19" s="155" customFormat="1" x14ac:dyDescent="0.25">
      <c r="A1111" s="147" t="str">
        <f t="shared" ca="1" si="34"/>
        <v/>
      </c>
      <c r="B1111" s="173"/>
      <c r="C1111" s="185"/>
      <c r="D1111" s="148"/>
      <c r="E1111" s="149"/>
      <c r="F1111" s="150"/>
      <c r="G1111" s="151"/>
      <c r="H1111" s="152"/>
      <c r="I1111" s="173"/>
      <c r="J1111" s="152"/>
      <c r="K1111" s="173"/>
      <c r="L1111" s="182"/>
      <c r="M1111" s="153"/>
      <c r="N1111" s="153"/>
      <c r="O1111" s="149"/>
      <c r="P1111" s="166"/>
      <c r="Q1111" s="154"/>
      <c r="R1111" s="131" t="str">
        <f>IF(H1111="Standalone","Standalone",IF(IFERROR(VLOOKUP(S1111,'3-Paired Controllers &amp; Devices'!$A:$C,3,FALSE),"Error")&lt;&gt;"","No","Yes"))</f>
        <v>No</v>
      </c>
      <c r="S1111" s="132" t="str">
        <f t="shared" si="35"/>
        <v/>
      </c>
    </row>
    <row r="1112" spans="1:19" s="155" customFormat="1" x14ac:dyDescent="0.25">
      <c r="A1112" s="147" t="str">
        <f t="shared" ca="1" si="34"/>
        <v/>
      </c>
      <c r="B1112" s="173"/>
      <c r="C1112" s="185"/>
      <c r="D1112" s="148"/>
      <c r="E1112" s="149"/>
      <c r="F1112" s="150"/>
      <c r="G1112" s="151"/>
      <c r="H1112" s="152"/>
      <c r="I1112" s="173"/>
      <c r="J1112" s="152"/>
      <c r="K1112" s="173"/>
      <c r="L1112" s="182"/>
      <c r="M1112" s="153"/>
      <c r="N1112" s="153"/>
      <c r="O1112" s="149"/>
      <c r="P1112" s="166"/>
      <c r="Q1112" s="154"/>
      <c r="R1112" s="131" t="str">
        <f>IF(H1112="Standalone","Standalone",IF(IFERROR(VLOOKUP(S1112,'3-Paired Controllers &amp; Devices'!$A:$C,3,FALSE),"Error")&lt;&gt;"","No","Yes"))</f>
        <v>No</v>
      </c>
      <c r="S1112" s="132" t="str">
        <f t="shared" si="35"/>
        <v/>
      </c>
    </row>
    <row r="1113" spans="1:19" s="155" customFormat="1" x14ac:dyDescent="0.25">
      <c r="A1113" s="147" t="str">
        <f t="shared" ca="1" si="34"/>
        <v/>
      </c>
      <c r="B1113" s="173"/>
      <c r="C1113" s="185"/>
      <c r="D1113" s="148"/>
      <c r="E1113" s="149"/>
      <c r="F1113" s="150"/>
      <c r="G1113" s="151"/>
      <c r="H1113" s="152"/>
      <c r="I1113" s="173"/>
      <c r="J1113" s="152"/>
      <c r="K1113" s="173"/>
      <c r="L1113" s="182"/>
      <c r="M1113" s="153"/>
      <c r="N1113" s="153"/>
      <c r="O1113" s="149"/>
      <c r="P1113" s="166"/>
      <c r="Q1113" s="154"/>
      <c r="R1113" s="131" t="str">
        <f>IF(H1113="Standalone","Standalone",IF(IFERROR(VLOOKUP(S1113,'3-Paired Controllers &amp; Devices'!$A:$C,3,FALSE),"Error")&lt;&gt;"","No","Yes"))</f>
        <v>No</v>
      </c>
      <c r="S1113" s="132" t="str">
        <f t="shared" si="35"/>
        <v/>
      </c>
    </row>
    <row r="1114" spans="1:19" s="155" customFormat="1" x14ac:dyDescent="0.25">
      <c r="A1114" s="147" t="str">
        <f t="shared" ca="1" si="34"/>
        <v/>
      </c>
      <c r="B1114" s="173"/>
      <c r="C1114" s="185"/>
      <c r="D1114" s="148"/>
      <c r="E1114" s="149"/>
      <c r="F1114" s="150"/>
      <c r="G1114" s="151"/>
      <c r="H1114" s="152"/>
      <c r="I1114" s="173"/>
      <c r="J1114" s="152"/>
      <c r="K1114" s="173"/>
      <c r="L1114" s="182"/>
      <c r="M1114" s="153"/>
      <c r="N1114" s="153"/>
      <c r="O1114" s="149"/>
      <c r="P1114" s="166"/>
      <c r="Q1114" s="154"/>
      <c r="R1114" s="131" t="str">
        <f>IF(H1114="Standalone","Standalone",IF(IFERROR(VLOOKUP(S1114,'3-Paired Controllers &amp; Devices'!$A:$C,3,FALSE),"Error")&lt;&gt;"","No","Yes"))</f>
        <v>No</v>
      </c>
      <c r="S1114" s="132" t="str">
        <f t="shared" si="35"/>
        <v/>
      </c>
    </row>
    <row r="1115" spans="1:19" s="155" customFormat="1" x14ac:dyDescent="0.25">
      <c r="A1115" s="147" t="str">
        <f t="shared" ca="1" si="34"/>
        <v/>
      </c>
      <c r="B1115" s="173"/>
      <c r="C1115" s="185"/>
      <c r="D1115" s="148"/>
      <c r="E1115" s="149"/>
      <c r="F1115" s="150"/>
      <c r="G1115" s="151"/>
      <c r="H1115" s="152"/>
      <c r="I1115" s="173"/>
      <c r="J1115" s="152"/>
      <c r="K1115" s="173"/>
      <c r="L1115" s="182"/>
      <c r="M1115" s="153"/>
      <c r="N1115" s="153"/>
      <c r="O1115" s="149"/>
      <c r="P1115" s="166"/>
      <c r="Q1115" s="154"/>
      <c r="R1115" s="131" t="str">
        <f>IF(H1115="Standalone","Standalone",IF(IFERROR(VLOOKUP(S1115,'3-Paired Controllers &amp; Devices'!$A:$C,3,FALSE),"Error")&lt;&gt;"","No","Yes"))</f>
        <v>No</v>
      </c>
      <c r="S1115" s="132" t="str">
        <f t="shared" si="35"/>
        <v/>
      </c>
    </row>
    <row r="1116" spans="1:19" s="155" customFormat="1" x14ac:dyDescent="0.25">
      <c r="A1116" s="147" t="str">
        <f t="shared" ca="1" si="34"/>
        <v/>
      </c>
      <c r="B1116" s="173"/>
      <c r="C1116" s="185"/>
      <c r="D1116" s="148"/>
      <c r="E1116" s="149"/>
      <c r="F1116" s="150"/>
      <c r="G1116" s="151"/>
      <c r="H1116" s="152"/>
      <c r="I1116" s="173"/>
      <c r="J1116" s="152"/>
      <c r="K1116" s="173"/>
      <c r="L1116" s="182"/>
      <c r="M1116" s="153"/>
      <c r="N1116" s="153"/>
      <c r="O1116" s="149"/>
      <c r="P1116" s="166"/>
      <c r="Q1116" s="154"/>
      <c r="R1116" s="131" t="str">
        <f>IF(H1116="Standalone","Standalone",IF(IFERROR(VLOOKUP(S1116,'3-Paired Controllers &amp; Devices'!$A:$C,3,FALSE),"Error")&lt;&gt;"","No","Yes"))</f>
        <v>No</v>
      </c>
      <c r="S1116" s="132" t="str">
        <f t="shared" si="35"/>
        <v/>
      </c>
    </row>
    <row r="1117" spans="1:19" s="155" customFormat="1" x14ac:dyDescent="0.25">
      <c r="A1117" s="147" t="str">
        <f t="shared" ca="1" si="34"/>
        <v/>
      </c>
      <c r="B1117" s="173"/>
      <c r="C1117" s="185"/>
      <c r="D1117" s="148"/>
      <c r="E1117" s="149"/>
      <c r="F1117" s="150"/>
      <c r="G1117" s="151"/>
      <c r="H1117" s="152"/>
      <c r="I1117" s="173"/>
      <c r="J1117" s="152"/>
      <c r="K1117" s="173"/>
      <c r="L1117" s="182"/>
      <c r="M1117" s="153"/>
      <c r="N1117" s="153"/>
      <c r="O1117" s="149"/>
      <c r="P1117" s="166"/>
      <c r="Q1117" s="154"/>
      <c r="R1117" s="131" t="str">
        <f>IF(H1117="Standalone","Standalone",IF(IFERROR(VLOOKUP(S1117,'3-Paired Controllers &amp; Devices'!$A:$C,3,FALSE),"Error")&lt;&gt;"","No","Yes"))</f>
        <v>No</v>
      </c>
      <c r="S1117" s="132" t="str">
        <f t="shared" si="35"/>
        <v/>
      </c>
    </row>
    <row r="1118" spans="1:19" s="155" customFormat="1" x14ac:dyDescent="0.25">
      <c r="A1118" s="147" t="str">
        <f t="shared" ca="1" si="34"/>
        <v/>
      </c>
      <c r="B1118" s="173"/>
      <c r="C1118" s="185"/>
      <c r="D1118" s="148"/>
      <c r="E1118" s="149"/>
      <c r="F1118" s="150"/>
      <c r="G1118" s="151"/>
      <c r="H1118" s="152"/>
      <c r="I1118" s="173"/>
      <c r="J1118" s="152"/>
      <c r="K1118" s="173"/>
      <c r="L1118" s="182"/>
      <c r="M1118" s="153"/>
      <c r="N1118" s="153"/>
      <c r="O1118" s="149"/>
      <c r="P1118" s="166"/>
      <c r="Q1118" s="154"/>
      <c r="R1118" s="131" t="str">
        <f>IF(H1118="Standalone","Standalone",IF(IFERROR(VLOOKUP(S1118,'3-Paired Controllers &amp; Devices'!$A:$C,3,FALSE),"Error")&lt;&gt;"","No","Yes"))</f>
        <v>No</v>
      </c>
      <c r="S1118" s="132" t="str">
        <f t="shared" si="35"/>
        <v/>
      </c>
    </row>
    <row r="1119" spans="1:19" s="155" customFormat="1" x14ac:dyDescent="0.25">
      <c r="A1119" s="147" t="str">
        <f t="shared" ca="1" si="34"/>
        <v/>
      </c>
      <c r="B1119" s="173"/>
      <c r="C1119" s="185"/>
      <c r="D1119" s="148"/>
      <c r="E1119" s="149"/>
      <c r="F1119" s="150"/>
      <c r="G1119" s="151"/>
      <c r="H1119" s="152"/>
      <c r="I1119" s="173"/>
      <c r="J1119" s="152"/>
      <c r="K1119" s="173"/>
      <c r="L1119" s="182"/>
      <c r="M1119" s="153"/>
      <c r="N1119" s="153"/>
      <c r="O1119" s="149"/>
      <c r="P1119" s="166"/>
      <c r="Q1119" s="154"/>
      <c r="R1119" s="131" t="str">
        <f>IF(H1119="Standalone","Standalone",IF(IFERROR(VLOOKUP(S1119,'3-Paired Controllers &amp; Devices'!$A:$C,3,FALSE),"Error")&lt;&gt;"","No","Yes"))</f>
        <v>No</v>
      </c>
      <c r="S1119" s="132" t="str">
        <f t="shared" si="35"/>
        <v/>
      </c>
    </row>
    <row r="1120" spans="1:19" s="155" customFormat="1" x14ac:dyDescent="0.25">
      <c r="A1120" s="147" t="str">
        <f t="shared" ca="1" si="34"/>
        <v/>
      </c>
      <c r="B1120" s="173"/>
      <c r="C1120" s="185"/>
      <c r="D1120" s="148"/>
      <c r="E1120" s="149"/>
      <c r="F1120" s="150"/>
      <c r="G1120" s="151"/>
      <c r="H1120" s="152"/>
      <c r="I1120" s="173"/>
      <c r="J1120" s="152"/>
      <c r="K1120" s="173"/>
      <c r="L1120" s="182"/>
      <c r="M1120" s="153"/>
      <c r="N1120" s="153"/>
      <c r="O1120" s="149"/>
      <c r="P1120" s="166"/>
      <c r="Q1120" s="154"/>
      <c r="R1120" s="131" t="str">
        <f>IF(H1120="Standalone","Standalone",IF(IFERROR(VLOOKUP(S1120,'3-Paired Controllers &amp; Devices'!$A:$C,3,FALSE),"Error")&lt;&gt;"","No","Yes"))</f>
        <v>No</v>
      </c>
      <c r="S1120" s="132" t="str">
        <f t="shared" si="35"/>
        <v/>
      </c>
    </row>
    <row r="1121" spans="1:19" s="155" customFormat="1" x14ac:dyDescent="0.25">
      <c r="A1121" s="147" t="str">
        <f t="shared" ca="1" si="34"/>
        <v/>
      </c>
      <c r="B1121" s="173"/>
      <c r="C1121" s="185"/>
      <c r="D1121" s="148"/>
      <c r="E1121" s="149"/>
      <c r="F1121" s="150"/>
      <c r="G1121" s="151"/>
      <c r="H1121" s="152"/>
      <c r="I1121" s="173"/>
      <c r="J1121" s="152"/>
      <c r="K1121" s="173"/>
      <c r="L1121" s="182"/>
      <c r="M1121" s="153"/>
      <c r="N1121" s="153"/>
      <c r="O1121" s="149"/>
      <c r="P1121" s="166"/>
      <c r="Q1121" s="154"/>
      <c r="R1121" s="131" t="str">
        <f>IF(H1121="Standalone","Standalone",IF(IFERROR(VLOOKUP(S1121,'3-Paired Controllers &amp; Devices'!$A:$C,3,FALSE),"Error")&lt;&gt;"","No","Yes"))</f>
        <v>No</v>
      </c>
      <c r="S1121" s="132" t="str">
        <f t="shared" si="35"/>
        <v/>
      </c>
    </row>
    <row r="1122" spans="1:19" s="155" customFormat="1" x14ac:dyDescent="0.25">
      <c r="A1122" s="147" t="str">
        <f t="shared" ca="1" si="34"/>
        <v/>
      </c>
      <c r="B1122" s="173"/>
      <c r="C1122" s="185"/>
      <c r="D1122" s="148"/>
      <c r="E1122" s="149"/>
      <c r="F1122" s="150"/>
      <c r="G1122" s="151"/>
      <c r="H1122" s="152"/>
      <c r="I1122" s="173"/>
      <c r="J1122" s="152"/>
      <c r="K1122" s="173"/>
      <c r="L1122" s="182"/>
      <c r="M1122" s="153"/>
      <c r="N1122" s="153"/>
      <c r="O1122" s="149"/>
      <c r="P1122" s="166"/>
      <c r="Q1122" s="154"/>
      <c r="R1122" s="131" t="str">
        <f>IF(H1122="Standalone","Standalone",IF(IFERROR(VLOOKUP(S1122,'3-Paired Controllers &amp; Devices'!$A:$C,3,FALSE),"Error")&lt;&gt;"","No","Yes"))</f>
        <v>No</v>
      </c>
      <c r="S1122" s="132" t="str">
        <f t="shared" si="35"/>
        <v/>
      </c>
    </row>
    <row r="1123" spans="1:19" s="155" customFormat="1" x14ac:dyDescent="0.25">
      <c r="A1123" s="147" t="str">
        <f t="shared" ca="1" si="34"/>
        <v/>
      </c>
      <c r="B1123" s="173"/>
      <c r="C1123" s="185"/>
      <c r="D1123" s="148"/>
      <c r="E1123" s="149"/>
      <c r="F1123" s="150"/>
      <c r="G1123" s="151"/>
      <c r="H1123" s="152"/>
      <c r="I1123" s="173"/>
      <c r="J1123" s="152"/>
      <c r="K1123" s="173"/>
      <c r="L1123" s="182"/>
      <c r="M1123" s="153"/>
      <c r="N1123" s="153"/>
      <c r="O1123" s="149"/>
      <c r="P1123" s="166"/>
      <c r="Q1123" s="154"/>
      <c r="R1123" s="131" t="str">
        <f>IF(H1123="Standalone","Standalone",IF(IFERROR(VLOOKUP(S1123,'3-Paired Controllers &amp; Devices'!$A:$C,3,FALSE),"Error")&lt;&gt;"","No","Yes"))</f>
        <v>No</v>
      </c>
      <c r="S1123" s="132" t="str">
        <f t="shared" si="35"/>
        <v/>
      </c>
    </row>
    <row r="1124" spans="1:19" s="155" customFormat="1" x14ac:dyDescent="0.25">
      <c r="A1124" s="147" t="str">
        <f t="shared" ca="1" si="34"/>
        <v/>
      </c>
      <c r="B1124" s="173"/>
      <c r="C1124" s="185"/>
      <c r="D1124" s="148"/>
      <c r="E1124" s="149"/>
      <c r="F1124" s="150"/>
      <c r="G1124" s="151"/>
      <c r="H1124" s="152"/>
      <c r="I1124" s="173"/>
      <c r="J1124" s="152"/>
      <c r="K1124" s="173"/>
      <c r="L1124" s="182"/>
      <c r="M1124" s="153"/>
      <c r="N1124" s="153"/>
      <c r="O1124" s="149"/>
      <c r="P1124" s="166"/>
      <c r="Q1124" s="154"/>
      <c r="R1124" s="131" t="str">
        <f>IF(H1124="Standalone","Standalone",IF(IFERROR(VLOOKUP(S1124,'3-Paired Controllers &amp; Devices'!$A:$C,3,FALSE),"Error")&lt;&gt;"","No","Yes"))</f>
        <v>No</v>
      </c>
      <c r="S1124" s="132" t="str">
        <f t="shared" si="35"/>
        <v/>
      </c>
    </row>
    <row r="1125" spans="1:19" s="155" customFormat="1" x14ac:dyDescent="0.25">
      <c r="A1125" s="147" t="str">
        <f t="shared" ca="1" si="34"/>
        <v/>
      </c>
      <c r="B1125" s="173"/>
      <c r="C1125" s="185"/>
      <c r="D1125" s="148"/>
      <c r="E1125" s="149"/>
      <c r="F1125" s="150"/>
      <c r="G1125" s="151"/>
      <c r="H1125" s="152"/>
      <c r="I1125" s="173"/>
      <c r="J1125" s="152"/>
      <c r="K1125" s="173"/>
      <c r="L1125" s="182"/>
      <c r="M1125" s="153"/>
      <c r="N1125" s="153"/>
      <c r="O1125" s="149"/>
      <c r="P1125" s="166"/>
      <c r="Q1125" s="154"/>
      <c r="R1125" s="131" t="str">
        <f>IF(H1125="Standalone","Standalone",IF(IFERROR(VLOOKUP(S1125,'3-Paired Controllers &amp; Devices'!$A:$C,3,FALSE),"Error")&lt;&gt;"","No","Yes"))</f>
        <v>No</v>
      </c>
      <c r="S1125" s="132" t="str">
        <f t="shared" si="35"/>
        <v/>
      </c>
    </row>
    <row r="1126" spans="1:19" s="155" customFormat="1" x14ac:dyDescent="0.25">
      <c r="A1126" s="147" t="str">
        <f t="shared" ca="1" si="34"/>
        <v/>
      </c>
      <c r="B1126" s="173"/>
      <c r="C1126" s="185"/>
      <c r="D1126" s="148"/>
      <c r="E1126" s="149"/>
      <c r="F1126" s="150"/>
      <c r="G1126" s="151"/>
      <c r="H1126" s="152"/>
      <c r="I1126" s="173"/>
      <c r="J1126" s="152"/>
      <c r="K1126" s="173"/>
      <c r="L1126" s="182"/>
      <c r="M1126" s="153"/>
      <c r="N1126" s="153"/>
      <c r="O1126" s="149"/>
      <c r="P1126" s="166"/>
      <c r="Q1126" s="154"/>
      <c r="R1126" s="131" t="str">
        <f>IF(H1126="Standalone","Standalone",IF(IFERROR(VLOOKUP(S1126,'3-Paired Controllers &amp; Devices'!$A:$C,3,FALSE),"Error")&lt;&gt;"","No","Yes"))</f>
        <v>No</v>
      </c>
      <c r="S1126" s="132" t="str">
        <f t="shared" si="35"/>
        <v/>
      </c>
    </row>
    <row r="1127" spans="1:19" s="155" customFormat="1" x14ac:dyDescent="0.25">
      <c r="A1127" s="147" t="str">
        <f t="shared" ca="1" si="34"/>
        <v/>
      </c>
      <c r="B1127" s="173"/>
      <c r="C1127" s="185"/>
      <c r="D1127" s="148"/>
      <c r="E1127" s="149"/>
      <c r="F1127" s="150"/>
      <c r="G1127" s="151"/>
      <c r="H1127" s="152"/>
      <c r="I1127" s="173"/>
      <c r="J1127" s="152"/>
      <c r="K1127" s="173"/>
      <c r="L1127" s="182"/>
      <c r="M1127" s="153"/>
      <c r="N1127" s="153"/>
      <c r="O1127" s="149"/>
      <c r="P1127" s="166"/>
      <c r="Q1127" s="154"/>
      <c r="R1127" s="131" t="str">
        <f>IF(H1127="Standalone","Standalone",IF(IFERROR(VLOOKUP(S1127,'3-Paired Controllers &amp; Devices'!$A:$C,3,FALSE),"Error")&lt;&gt;"","No","Yes"))</f>
        <v>No</v>
      </c>
      <c r="S1127" s="132" t="str">
        <f t="shared" si="35"/>
        <v/>
      </c>
    </row>
    <row r="1128" spans="1:19" s="155" customFormat="1" x14ac:dyDescent="0.25">
      <c r="A1128" s="147" t="str">
        <f t="shared" ca="1" si="34"/>
        <v/>
      </c>
      <c r="B1128" s="173"/>
      <c r="C1128" s="185"/>
      <c r="D1128" s="148"/>
      <c r="E1128" s="149"/>
      <c r="F1128" s="150"/>
      <c r="G1128" s="151"/>
      <c r="H1128" s="152"/>
      <c r="I1128" s="173"/>
      <c r="J1128" s="152"/>
      <c r="K1128" s="173"/>
      <c r="L1128" s="182"/>
      <c r="M1128" s="153"/>
      <c r="N1128" s="153"/>
      <c r="O1128" s="149"/>
      <c r="P1128" s="166"/>
      <c r="Q1128" s="154"/>
      <c r="R1128" s="131" t="str">
        <f>IF(H1128="Standalone","Standalone",IF(IFERROR(VLOOKUP(S1128,'3-Paired Controllers &amp; Devices'!$A:$C,3,FALSE),"Error")&lt;&gt;"","No","Yes"))</f>
        <v>No</v>
      </c>
      <c r="S1128" s="132" t="str">
        <f t="shared" si="35"/>
        <v/>
      </c>
    </row>
    <row r="1129" spans="1:19" s="155" customFormat="1" x14ac:dyDescent="0.25">
      <c r="A1129" s="147" t="str">
        <f t="shared" ca="1" si="34"/>
        <v/>
      </c>
      <c r="B1129" s="173"/>
      <c r="C1129" s="185"/>
      <c r="D1129" s="148"/>
      <c r="E1129" s="149"/>
      <c r="F1129" s="150"/>
      <c r="G1129" s="151"/>
      <c r="H1129" s="152"/>
      <c r="I1129" s="173"/>
      <c r="J1129" s="152"/>
      <c r="K1129" s="173"/>
      <c r="L1129" s="182"/>
      <c r="M1129" s="153"/>
      <c r="N1129" s="153"/>
      <c r="O1129" s="149"/>
      <c r="P1129" s="166"/>
      <c r="Q1129" s="154"/>
      <c r="R1129" s="131" t="str">
        <f>IF(H1129="Standalone","Standalone",IF(IFERROR(VLOOKUP(S1129,'3-Paired Controllers &amp; Devices'!$A:$C,3,FALSE),"Error")&lt;&gt;"","No","Yes"))</f>
        <v>No</v>
      </c>
      <c r="S1129" s="132" t="str">
        <f t="shared" si="35"/>
        <v/>
      </c>
    </row>
    <row r="1130" spans="1:19" s="155" customFormat="1" x14ac:dyDescent="0.25">
      <c r="A1130" s="147" t="str">
        <f t="shared" ca="1" si="34"/>
        <v/>
      </c>
      <c r="B1130" s="173"/>
      <c r="C1130" s="185"/>
      <c r="D1130" s="148"/>
      <c r="E1130" s="149"/>
      <c r="F1130" s="150"/>
      <c r="G1130" s="151"/>
      <c r="H1130" s="152"/>
      <c r="I1130" s="173"/>
      <c r="J1130" s="152"/>
      <c r="K1130" s="173"/>
      <c r="L1130" s="182"/>
      <c r="M1130" s="153"/>
      <c r="N1130" s="153"/>
      <c r="O1130" s="149"/>
      <c r="P1130" s="166"/>
      <c r="Q1130" s="154"/>
      <c r="R1130" s="131" t="str">
        <f>IF(H1130="Standalone","Standalone",IF(IFERROR(VLOOKUP(S1130,'3-Paired Controllers &amp; Devices'!$A:$C,3,FALSE),"Error")&lt;&gt;"","No","Yes"))</f>
        <v>No</v>
      </c>
      <c r="S1130" s="132" t="str">
        <f t="shared" si="35"/>
        <v/>
      </c>
    </row>
    <row r="1131" spans="1:19" s="155" customFormat="1" x14ac:dyDescent="0.25">
      <c r="A1131" s="147" t="str">
        <f t="shared" ca="1" si="34"/>
        <v/>
      </c>
      <c r="B1131" s="173"/>
      <c r="C1131" s="185"/>
      <c r="D1131" s="148"/>
      <c r="E1131" s="149"/>
      <c r="F1131" s="150"/>
      <c r="G1131" s="151"/>
      <c r="H1131" s="152"/>
      <c r="I1131" s="173"/>
      <c r="J1131" s="152"/>
      <c r="K1131" s="173"/>
      <c r="L1131" s="182"/>
      <c r="M1131" s="153"/>
      <c r="N1131" s="153"/>
      <c r="O1131" s="149"/>
      <c r="P1131" s="166"/>
      <c r="Q1131" s="154"/>
      <c r="R1131" s="131" t="str">
        <f>IF(H1131="Standalone","Standalone",IF(IFERROR(VLOOKUP(S1131,'3-Paired Controllers &amp; Devices'!$A:$C,3,FALSE),"Error")&lt;&gt;"","No","Yes"))</f>
        <v>No</v>
      </c>
      <c r="S1131" s="132" t="str">
        <f t="shared" si="35"/>
        <v/>
      </c>
    </row>
    <row r="1132" spans="1:19" s="155" customFormat="1" x14ac:dyDescent="0.25">
      <c r="A1132" s="147" t="str">
        <f t="shared" ca="1" si="34"/>
        <v/>
      </c>
      <c r="B1132" s="173"/>
      <c r="C1132" s="185"/>
      <c r="D1132" s="148"/>
      <c r="E1132" s="149"/>
      <c r="F1132" s="150"/>
      <c r="G1132" s="151"/>
      <c r="H1132" s="152"/>
      <c r="I1132" s="173"/>
      <c r="J1132" s="152"/>
      <c r="K1132" s="173"/>
      <c r="L1132" s="182"/>
      <c r="M1132" s="153"/>
      <c r="N1132" s="153"/>
      <c r="O1132" s="149"/>
      <c r="P1132" s="166"/>
      <c r="Q1132" s="154"/>
      <c r="R1132" s="131" t="str">
        <f>IF(H1132="Standalone","Standalone",IF(IFERROR(VLOOKUP(S1132,'3-Paired Controllers &amp; Devices'!$A:$C,3,FALSE),"Error")&lt;&gt;"","No","Yes"))</f>
        <v>No</v>
      </c>
      <c r="S1132" s="132" t="str">
        <f t="shared" si="35"/>
        <v/>
      </c>
    </row>
    <row r="1133" spans="1:19" s="155" customFormat="1" x14ac:dyDescent="0.25">
      <c r="A1133" s="147" t="str">
        <f t="shared" ca="1" si="34"/>
        <v/>
      </c>
      <c r="B1133" s="173"/>
      <c r="C1133" s="185"/>
      <c r="D1133" s="148"/>
      <c r="E1133" s="149"/>
      <c r="F1133" s="150"/>
      <c r="G1133" s="151"/>
      <c r="H1133" s="152"/>
      <c r="I1133" s="173"/>
      <c r="J1133" s="152"/>
      <c r="K1133" s="173"/>
      <c r="L1133" s="182"/>
      <c r="M1133" s="153"/>
      <c r="N1133" s="153"/>
      <c r="O1133" s="149"/>
      <c r="P1133" s="166"/>
      <c r="Q1133" s="154"/>
      <c r="R1133" s="131" t="str">
        <f>IF(H1133="Standalone","Standalone",IF(IFERROR(VLOOKUP(S1133,'3-Paired Controllers &amp; Devices'!$A:$C,3,FALSE),"Error")&lt;&gt;"","No","Yes"))</f>
        <v>No</v>
      </c>
      <c r="S1133" s="132" t="str">
        <f t="shared" si="35"/>
        <v/>
      </c>
    </row>
    <row r="1134" spans="1:19" s="155" customFormat="1" x14ac:dyDescent="0.25">
      <c r="A1134" s="147" t="str">
        <f t="shared" ca="1" si="34"/>
        <v/>
      </c>
      <c r="B1134" s="173"/>
      <c r="C1134" s="185"/>
      <c r="D1134" s="148"/>
      <c r="E1134" s="149"/>
      <c r="F1134" s="150"/>
      <c r="G1134" s="151"/>
      <c r="H1134" s="152"/>
      <c r="I1134" s="173"/>
      <c r="J1134" s="152"/>
      <c r="K1134" s="173"/>
      <c r="L1134" s="182"/>
      <c r="M1134" s="153"/>
      <c r="N1134" s="153"/>
      <c r="O1134" s="149"/>
      <c r="P1134" s="166"/>
      <c r="Q1134" s="154"/>
      <c r="R1134" s="131" t="str">
        <f>IF(H1134="Standalone","Standalone",IF(IFERROR(VLOOKUP(S1134,'3-Paired Controllers &amp; Devices'!$A:$C,3,FALSE),"Error")&lt;&gt;"","No","Yes"))</f>
        <v>No</v>
      </c>
      <c r="S1134" s="132" t="str">
        <f t="shared" si="35"/>
        <v/>
      </c>
    </row>
    <row r="1135" spans="1:19" s="155" customFormat="1" x14ac:dyDescent="0.25">
      <c r="A1135" s="147" t="str">
        <f t="shared" ca="1" si="34"/>
        <v/>
      </c>
      <c r="B1135" s="173"/>
      <c r="C1135" s="185"/>
      <c r="D1135" s="148"/>
      <c r="E1135" s="149"/>
      <c r="F1135" s="150"/>
      <c r="G1135" s="151"/>
      <c r="H1135" s="152"/>
      <c r="I1135" s="173"/>
      <c r="J1135" s="152"/>
      <c r="K1135" s="173"/>
      <c r="L1135" s="182"/>
      <c r="M1135" s="153"/>
      <c r="N1135" s="153"/>
      <c r="O1135" s="149"/>
      <c r="P1135" s="166"/>
      <c r="Q1135" s="154"/>
      <c r="R1135" s="131" t="str">
        <f>IF(H1135="Standalone","Standalone",IF(IFERROR(VLOOKUP(S1135,'3-Paired Controllers &amp; Devices'!$A:$C,3,FALSE),"Error")&lt;&gt;"","No","Yes"))</f>
        <v>No</v>
      </c>
      <c r="S1135" s="132" t="str">
        <f t="shared" si="35"/>
        <v/>
      </c>
    </row>
    <row r="1136" spans="1:19" s="155" customFormat="1" x14ac:dyDescent="0.25">
      <c r="A1136" s="147" t="str">
        <f t="shared" ca="1" si="34"/>
        <v/>
      </c>
      <c r="B1136" s="173"/>
      <c r="C1136" s="185"/>
      <c r="D1136" s="148"/>
      <c r="E1136" s="149"/>
      <c r="F1136" s="150"/>
      <c r="G1136" s="151"/>
      <c r="H1136" s="152"/>
      <c r="I1136" s="173"/>
      <c r="J1136" s="152"/>
      <c r="K1136" s="173"/>
      <c r="L1136" s="182"/>
      <c r="M1136" s="153"/>
      <c r="N1136" s="153"/>
      <c r="O1136" s="149"/>
      <c r="P1136" s="166"/>
      <c r="Q1136" s="154"/>
      <c r="R1136" s="131" t="str">
        <f>IF(H1136="Standalone","Standalone",IF(IFERROR(VLOOKUP(S1136,'3-Paired Controllers &amp; Devices'!$A:$C,3,FALSE),"Error")&lt;&gt;"","No","Yes"))</f>
        <v>No</v>
      </c>
      <c r="S1136" s="132" t="str">
        <f t="shared" si="35"/>
        <v/>
      </c>
    </row>
    <row r="1137" spans="1:19" s="155" customFormat="1" x14ac:dyDescent="0.25">
      <c r="A1137" s="147" t="str">
        <f t="shared" ca="1" si="34"/>
        <v/>
      </c>
      <c r="B1137" s="173"/>
      <c r="C1137" s="185"/>
      <c r="D1137" s="148"/>
      <c r="E1137" s="149"/>
      <c r="F1137" s="150"/>
      <c r="G1137" s="151"/>
      <c r="H1137" s="152"/>
      <c r="I1137" s="173"/>
      <c r="J1137" s="152"/>
      <c r="K1137" s="173"/>
      <c r="L1137" s="182"/>
      <c r="M1137" s="153"/>
      <c r="N1137" s="153"/>
      <c r="O1137" s="149"/>
      <c r="P1137" s="166"/>
      <c r="Q1137" s="154"/>
      <c r="R1137" s="131" t="str">
        <f>IF(H1137="Standalone","Standalone",IF(IFERROR(VLOOKUP(S1137,'3-Paired Controllers &amp; Devices'!$A:$C,3,FALSE),"Error")&lt;&gt;"","No","Yes"))</f>
        <v>No</v>
      </c>
      <c r="S1137" s="132" t="str">
        <f t="shared" si="35"/>
        <v/>
      </c>
    </row>
    <row r="1138" spans="1:19" s="155" customFormat="1" x14ac:dyDescent="0.25">
      <c r="A1138" s="147" t="str">
        <f t="shared" ca="1" si="34"/>
        <v/>
      </c>
      <c r="B1138" s="173"/>
      <c r="C1138" s="185"/>
      <c r="D1138" s="148"/>
      <c r="E1138" s="149"/>
      <c r="F1138" s="150"/>
      <c r="G1138" s="151"/>
      <c r="H1138" s="152"/>
      <c r="I1138" s="173"/>
      <c r="J1138" s="152"/>
      <c r="K1138" s="173"/>
      <c r="L1138" s="182"/>
      <c r="M1138" s="153"/>
      <c r="N1138" s="153"/>
      <c r="O1138" s="149"/>
      <c r="P1138" s="166"/>
      <c r="Q1138" s="154"/>
      <c r="R1138" s="131" t="str">
        <f>IF(H1138="Standalone","Standalone",IF(IFERROR(VLOOKUP(S1138,'3-Paired Controllers &amp; Devices'!$A:$C,3,FALSE),"Error")&lt;&gt;"","No","Yes"))</f>
        <v>No</v>
      </c>
      <c r="S1138" s="132" t="str">
        <f t="shared" si="35"/>
        <v/>
      </c>
    </row>
    <row r="1139" spans="1:19" s="155" customFormat="1" x14ac:dyDescent="0.25">
      <c r="A1139" s="147" t="str">
        <f t="shared" ca="1" si="34"/>
        <v/>
      </c>
      <c r="B1139" s="173"/>
      <c r="C1139" s="185"/>
      <c r="D1139" s="148"/>
      <c r="E1139" s="149"/>
      <c r="F1139" s="150"/>
      <c r="G1139" s="151"/>
      <c r="H1139" s="152"/>
      <c r="I1139" s="173"/>
      <c r="J1139" s="152"/>
      <c r="K1139" s="173"/>
      <c r="L1139" s="182"/>
      <c r="M1139" s="153"/>
      <c r="N1139" s="153"/>
      <c r="O1139" s="149"/>
      <c r="P1139" s="166"/>
      <c r="Q1139" s="154"/>
      <c r="R1139" s="131" t="str">
        <f>IF(H1139="Standalone","Standalone",IF(IFERROR(VLOOKUP(S1139,'3-Paired Controllers &amp; Devices'!$A:$C,3,FALSE),"Error")&lt;&gt;"","No","Yes"))</f>
        <v>No</v>
      </c>
      <c r="S1139" s="132" t="str">
        <f t="shared" si="35"/>
        <v/>
      </c>
    </row>
    <row r="1140" spans="1:19" s="155" customFormat="1" x14ac:dyDescent="0.25">
      <c r="A1140" s="147" t="str">
        <f t="shared" ca="1" si="34"/>
        <v/>
      </c>
      <c r="B1140" s="173"/>
      <c r="C1140" s="185"/>
      <c r="D1140" s="148"/>
      <c r="E1140" s="149"/>
      <c r="F1140" s="150"/>
      <c r="G1140" s="151"/>
      <c r="H1140" s="152"/>
      <c r="I1140" s="173"/>
      <c r="J1140" s="152"/>
      <c r="K1140" s="173"/>
      <c r="L1140" s="182"/>
      <c r="M1140" s="153"/>
      <c r="N1140" s="153"/>
      <c r="O1140" s="149"/>
      <c r="P1140" s="166"/>
      <c r="Q1140" s="154"/>
      <c r="R1140" s="131" t="str">
        <f>IF(H1140="Standalone","Standalone",IF(IFERROR(VLOOKUP(S1140,'3-Paired Controllers &amp; Devices'!$A:$C,3,FALSE),"Error")&lt;&gt;"","No","Yes"))</f>
        <v>No</v>
      </c>
      <c r="S1140" s="132" t="str">
        <f t="shared" si="35"/>
        <v/>
      </c>
    </row>
    <row r="1141" spans="1:19" s="155" customFormat="1" x14ac:dyDescent="0.25">
      <c r="A1141" s="147" t="str">
        <f t="shared" ca="1" si="34"/>
        <v/>
      </c>
      <c r="B1141" s="173"/>
      <c r="C1141" s="185"/>
      <c r="D1141" s="148"/>
      <c r="E1141" s="149"/>
      <c r="F1141" s="150"/>
      <c r="G1141" s="151"/>
      <c r="H1141" s="152"/>
      <c r="I1141" s="173"/>
      <c r="J1141" s="152"/>
      <c r="K1141" s="173"/>
      <c r="L1141" s="182"/>
      <c r="M1141" s="153"/>
      <c r="N1141" s="153"/>
      <c r="O1141" s="149"/>
      <c r="P1141" s="166"/>
      <c r="Q1141" s="154"/>
      <c r="R1141" s="131" t="str">
        <f>IF(H1141="Standalone","Standalone",IF(IFERROR(VLOOKUP(S1141,'3-Paired Controllers &amp; Devices'!$A:$C,3,FALSE),"Error")&lt;&gt;"","No","Yes"))</f>
        <v>No</v>
      </c>
      <c r="S1141" s="132" t="str">
        <f t="shared" si="35"/>
        <v/>
      </c>
    </row>
    <row r="1142" spans="1:19" s="155" customFormat="1" x14ac:dyDescent="0.25">
      <c r="A1142" s="147" t="str">
        <f t="shared" ca="1" si="34"/>
        <v/>
      </c>
      <c r="B1142" s="173"/>
      <c r="C1142" s="185"/>
      <c r="D1142" s="148"/>
      <c r="E1142" s="149"/>
      <c r="F1142" s="150"/>
      <c r="G1142" s="151"/>
      <c r="H1142" s="152"/>
      <c r="I1142" s="173"/>
      <c r="J1142" s="152"/>
      <c r="K1142" s="173"/>
      <c r="L1142" s="182"/>
      <c r="M1142" s="153"/>
      <c r="N1142" s="153"/>
      <c r="O1142" s="149"/>
      <c r="P1142" s="166"/>
      <c r="Q1142" s="154"/>
      <c r="R1142" s="131" t="str">
        <f>IF(H1142="Standalone","Standalone",IF(IFERROR(VLOOKUP(S1142,'3-Paired Controllers &amp; Devices'!$A:$C,3,FALSE),"Error")&lt;&gt;"","No","Yes"))</f>
        <v>No</v>
      </c>
      <c r="S1142" s="132" t="str">
        <f t="shared" si="35"/>
        <v/>
      </c>
    </row>
    <row r="1143" spans="1:19" s="155" customFormat="1" x14ac:dyDescent="0.25">
      <c r="A1143" s="147" t="str">
        <f t="shared" ca="1" si="34"/>
        <v/>
      </c>
      <c r="B1143" s="173"/>
      <c r="C1143" s="185"/>
      <c r="D1143" s="148"/>
      <c r="E1143" s="149"/>
      <c r="F1143" s="150"/>
      <c r="G1143" s="151"/>
      <c r="H1143" s="152"/>
      <c r="I1143" s="173"/>
      <c r="J1143" s="152"/>
      <c r="K1143" s="173"/>
      <c r="L1143" s="182"/>
      <c r="M1143" s="153"/>
      <c r="N1143" s="153"/>
      <c r="O1143" s="149"/>
      <c r="P1143" s="166"/>
      <c r="Q1143" s="154"/>
      <c r="R1143" s="131" t="str">
        <f>IF(H1143="Standalone","Standalone",IF(IFERROR(VLOOKUP(S1143,'3-Paired Controllers &amp; Devices'!$A:$C,3,FALSE),"Error")&lt;&gt;"","No","Yes"))</f>
        <v>No</v>
      </c>
      <c r="S1143" s="132" t="str">
        <f t="shared" si="35"/>
        <v/>
      </c>
    </row>
    <row r="1144" spans="1:19" s="155" customFormat="1" x14ac:dyDescent="0.25">
      <c r="A1144" s="147" t="str">
        <f t="shared" ca="1" si="34"/>
        <v/>
      </c>
      <c r="B1144" s="173"/>
      <c r="C1144" s="185"/>
      <c r="D1144" s="148"/>
      <c r="E1144" s="149"/>
      <c r="F1144" s="150"/>
      <c r="G1144" s="151"/>
      <c r="H1144" s="152"/>
      <c r="I1144" s="173"/>
      <c r="J1144" s="152"/>
      <c r="K1144" s="173"/>
      <c r="L1144" s="182"/>
      <c r="M1144" s="153"/>
      <c r="N1144" s="153"/>
      <c r="O1144" s="149"/>
      <c r="P1144" s="166"/>
      <c r="Q1144" s="154"/>
      <c r="R1144" s="131" t="str">
        <f>IF(H1144="Standalone","Standalone",IF(IFERROR(VLOOKUP(S1144,'3-Paired Controllers &amp; Devices'!$A:$C,3,FALSE),"Error")&lt;&gt;"","No","Yes"))</f>
        <v>No</v>
      </c>
      <c r="S1144" s="132" t="str">
        <f t="shared" si="35"/>
        <v/>
      </c>
    </row>
    <row r="1145" spans="1:19" s="155" customFormat="1" x14ac:dyDescent="0.25">
      <c r="A1145" s="147" t="str">
        <f t="shared" ca="1" si="34"/>
        <v/>
      </c>
      <c r="B1145" s="173"/>
      <c r="C1145" s="185"/>
      <c r="D1145" s="148"/>
      <c r="E1145" s="149"/>
      <c r="F1145" s="150"/>
      <c r="G1145" s="151"/>
      <c r="H1145" s="152"/>
      <c r="I1145" s="173"/>
      <c r="J1145" s="152"/>
      <c r="K1145" s="173"/>
      <c r="L1145" s="182"/>
      <c r="M1145" s="153"/>
      <c r="N1145" s="153"/>
      <c r="O1145" s="149"/>
      <c r="P1145" s="166"/>
      <c r="Q1145" s="154"/>
      <c r="R1145" s="131" t="str">
        <f>IF(H1145="Standalone","Standalone",IF(IFERROR(VLOOKUP(S1145,'3-Paired Controllers &amp; Devices'!$A:$C,3,FALSE),"Error")&lt;&gt;"","No","Yes"))</f>
        <v>No</v>
      </c>
      <c r="S1145" s="132" t="str">
        <f t="shared" si="35"/>
        <v/>
      </c>
    </row>
    <row r="1146" spans="1:19" s="155" customFormat="1" x14ac:dyDescent="0.25">
      <c r="A1146" s="147" t="str">
        <f t="shared" ca="1" si="34"/>
        <v/>
      </c>
      <c r="B1146" s="173"/>
      <c r="C1146" s="185"/>
      <c r="D1146" s="148"/>
      <c r="E1146" s="149"/>
      <c r="F1146" s="150"/>
      <c r="G1146" s="151"/>
      <c r="H1146" s="152"/>
      <c r="I1146" s="173"/>
      <c r="J1146" s="152"/>
      <c r="K1146" s="173"/>
      <c r="L1146" s="182"/>
      <c r="M1146" s="153"/>
      <c r="N1146" s="153"/>
      <c r="O1146" s="149"/>
      <c r="P1146" s="166"/>
      <c r="Q1146" s="154"/>
      <c r="R1146" s="131" t="str">
        <f>IF(H1146="Standalone","Standalone",IF(IFERROR(VLOOKUP(S1146,'3-Paired Controllers &amp; Devices'!$A:$C,3,FALSE),"Error")&lt;&gt;"","No","Yes"))</f>
        <v>No</v>
      </c>
      <c r="S1146" s="132" t="str">
        <f t="shared" si="35"/>
        <v/>
      </c>
    </row>
    <row r="1147" spans="1:19" s="155" customFormat="1" x14ac:dyDescent="0.25">
      <c r="A1147" s="147" t="str">
        <f t="shared" ca="1" si="34"/>
        <v/>
      </c>
      <c r="B1147" s="173"/>
      <c r="C1147" s="185"/>
      <c r="D1147" s="148"/>
      <c r="E1147" s="149"/>
      <c r="F1147" s="150"/>
      <c r="G1147" s="151"/>
      <c r="H1147" s="152"/>
      <c r="I1147" s="173"/>
      <c r="J1147" s="152"/>
      <c r="K1147" s="173"/>
      <c r="L1147" s="182"/>
      <c r="M1147" s="153"/>
      <c r="N1147" s="153"/>
      <c r="O1147" s="149"/>
      <c r="P1147" s="166"/>
      <c r="Q1147" s="154"/>
      <c r="R1147" s="131" t="str">
        <f>IF(H1147="Standalone","Standalone",IF(IFERROR(VLOOKUP(S1147,'3-Paired Controllers &amp; Devices'!$A:$C,3,FALSE),"Error")&lt;&gt;"","No","Yes"))</f>
        <v>No</v>
      </c>
      <c r="S1147" s="132" t="str">
        <f t="shared" si="35"/>
        <v/>
      </c>
    </row>
    <row r="1148" spans="1:19" s="155" customFormat="1" x14ac:dyDescent="0.25">
      <c r="A1148" s="147" t="str">
        <f t="shared" ca="1" si="34"/>
        <v/>
      </c>
      <c r="B1148" s="173"/>
      <c r="C1148" s="185"/>
      <c r="D1148" s="148"/>
      <c r="E1148" s="149"/>
      <c r="F1148" s="150"/>
      <c r="G1148" s="151"/>
      <c r="H1148" s="152"/>
      <c r="I1148" s="173"/>
      <c r="J1148" s="152"/>
      <c r="K1148" s="173"/>
      <c r="L1148" s="182"/>
      <c r="M1148" s="153"/>
      <c r="N1148" s="153"/>
      <c r="O1148" s="149"/>
      <c r="P1148" s="166"/>
      <c r="Q1148" s="154"/>
      <c r="R1148" s="131" t="str">
        <f>IF(H1148="Standalone","Standalone",IF(IFERROR(VLOOKUP(S1148,'3-Paired Controllers &amp; Devices'!$A:$C,3,FALSE),"Error")&lt;&gt;"","No","Yes"))</f>
        <v>No</v>
      </c>
      <c r="S1148" s="132" t="str">
        <f t="shared" si="35"/>
        <v/>
      </c>
    </row>
    <row r="1149" spans="1:19" s="155" customFormat="1" x14ac:dyDescent="0.25">
      <c r="A1149" s="147" t="str">
        <f t="shared" ca="1" si="34"/>
        <v/>
      </c>
      <c r="B1149" s="173"/>
      <c r="C1149" s="185"/>
      <c r="D1149" s="148"/>
      <c r="E1149" s="149"/>
      <c r="F1149" s="150"/>
      <c r="G1149" s="151"/>
      <c r="H1149" s="152"/>
      <c r="I1149" s="173"/>
      <c r="J1149" s="152"/>
      <c r="K1149" s="173"/>
      <c r="L1149" s="182"/>
      <c r="M1149" s="153"/>
      <c r="N1149" s="153"/>
      <c r="O1149" s="149"/>
      <c r="P1149" s="166"/>
      <c r="Q1149" s="154"/>
      <c r="R1149" s="131" t="str">
        <f>IF(H1149="Standalone","Standalone",IF(IFERROR(VLOOKUP(S1149,'3-Paired Controllers &amp; Devices'!$A:$C,3,FALSE),"Error")&lt;&gt;"","No","Yes"))</f>
        <v>No</v>
      </c>
      <c r="S1149" s="132" t="str">
        <f t="shared" si="35"/>
        <v/>
      </c>
    </row>
    <row r="1150" spans="1:19" s="155" customFormat="1" x14ac:dyDescent="0.25">
      <c r="A1150" s="147" t="str">
        <f t="shared" ca="1" si="34"/>
        <v/>
      </c>
      <c r="B1150" s="173"/>
      <c r="C1150" s="185"/>
      <c r="D1150" s="148"/>
      <c r="E1150" s="149"/>
      <c r="F1150" s="150"/>
      <c r="G1150" s="151"/>
      <c r="H1150" s="152"/>
      <c r="I1150" s="173"/>
      <c r="J1150" s="152"/>
      <c r="K1150" s="173"/>
      <c r="L1150" s="182"/>
      <c r="M1150" s="153"/>
      <c r="N1150" s="153"/>
      <c r="O1150" s="149"/>
      <c r="P1150" s="166"/>
      <c r="Q1150" s="154"/>
      <c r="R1150" s="131" t="str">
        <f>IF(H1150="Standalone","Standalone",IF(IFERROR(VLOOKUP(S1150,'3-Paired Controllers &amp; Devices'!$A:$C,3,FALSE),"Error")&lt;&gt;"","No","Yes"))</f>
        <v>No</v>
      </c>
      <c r="S1150" s="132" t="str">
        <f t="shared" si="35"/>
        <v/>
      </c>
    </row>
    <row r="1151" spans="1:19" s="155" customFormat="1" x14ac:dyDescent="0.25">
      <c r="A1151" s="147" t="str">
        <f t="shared" ca="1" si="34"/>
        <v/>
      </c>
      <c r="B1151" s="173"/>
      <c r="C1151" s="185"/>
      <c r="D1151" s="148"/>
      <c r="E1151" s="149"/>
      <c r="F1151" s="150"/>
      <c r="G1151" s="151"/>
      <c r="H1151" s="152"/>
      <c r="I1151" s="173"/>
      <c r="J1151" s="152"/>
      <c r="K1151" s="173"/>
      <c r="L1151" s="182"/>
      <c r="M1151" s="153"/>
      <c r="N1151" s="153"/>
      <c r="O1151" s="149"/>
      <c r="P1151" s="166"/>
      <c r="Q1151" s="154"/>
      <c r="R1151" s="131" t="str">
        <f>IF(H1151="Standalone","Standalone",IF(IFERROR(VLOOKUP(S1151,'3-Paired Controllers &amp; Devices'!$A:$C,3,FALSE),"Error")&lt;&gt;"","No","Yes"))</f>
        <v>No</v>
      </c>
      <c r="S1151" s="132" t="str">
        <f t="shared" si="35"/>
        <v/>
      </c>
    </row>
    <row r="1152" spans="1:19" s="155" customFormat="1" x14ac:dyDescent="0.25">
      <c r="A1152" s="147" t="str">
        <f t="shared" ca="1" si="34"/>
        <v/>
      </c>
      <c r="B1152" s="173"/>
      <c r="C1152" s="185"/>
      <c r="D1152" s="148"/>
      <c r="E1152" s="149"/>
      <c r="F1152" s="150"/>
      <c r="G1152" s="151"/>
      <c r="H1152" s="152"/>
      <c r="I1152" s="173"/>
      <c r="J1152" s="152"/>
      <c r="K1152" s="173"/>
      <c r="L1152" s="182"/>
      <c r="M1152" s="153"/>
      <c r="N1152" s="153"/>
      <c r="O1152" s="149"/>
      <c r="P1152" s="166"/>
      <c r="Q1152" s="154"/>
      <c r="R1152" s="131" t="str">
        <f>IF(H1152="Standalone","Standalone",IF(IFERROR(VLOOKUP(S1152,'3-Paired Controllers &amp; Devices'!$A:$C,3,FALSE),"Error")&lt;&gt;"","No","Yes"))</f>
        <v>No</v>
      </c>
      <c r="S1152" s="132" t="str">
        <f t="shared" si="35"/>
        <v/>
      </c>
    </row>
    <row r="1153" spans="1:19" s="155" customFormat="1" x14ac:dyDescent="0.25">
      <c r="A1153" s="147" t="str">
        <f t="shared" ca="1" si="34"/>
        <v/>
      </c>
      <c r="B1153" s="173"/>
      <c r="C1153" s="185"/>
      <c r="D1153" s="148"/>
      <c r="E1153" s="149"/>
      <c r="F1153" s="150"/>
      <c r="G1153" s="151"/>
      <c r="H1153" s="152"/>
      <c r="I1153" s="173"/>
      <c r="J1153" s="152"/>
      <c r="K1153" s="173"/>
      <c r="L1153" s="182"/>
      <c r="M1153" s="153"/>
      <c r="N1153" s="153"/>
      <c r="O1153" s="149"/>
      <c r="P1153" s="166"/>
      <c r="Q1153" s="154"/>
      <c r="R1153" s="131" t="str">
        <f>IF(H1153="Standalone","Standalone",IF(IFERROR(VLOOKUP(S1153,'3-Paired Controllers &amp; Devices'!$A:$C,3,FALSE),"Error")&lt;&gt;"","No","Yes"))</f>
        <v>No</v>
      </c>
      <c r="S1153" s="132" t="str">
        <f t="shared" si="35"/>
        <v/>
      </c>
    </row>
    <row r="1154" spans="1:19" s="155" customFormat="1" x14ac:dyDescent="0.25">
      <c r="A1154" s="147" t="str">
        <f t="shared" ca="1" si="34"/>
        <v/>
      </c>
      <c r="B1154" s="173"/>
      <c r="C1154" s="185"/>
      <c r="D1154" s="148"/>
      <c r="E1154" s="149"/>
      <c r="F1154" s="150"/>
      <c r="G1154" s="151"/>
      <c r="H1154" s="152"/>
      <c r="I1154" s="173"/>
      <c r="J1154" s="152"/>
      <c r="K1154" s="173"/>
      <c r="L1154" s="182"/>
      <c r="M1154" s="153"/>
      <c r="N1154" s="153"/>
      <c r="O1154" s="149"/>
      <c r="P1154" s="166"/>
      <c r="Q1154" s="154"/>
      <c r="R1154" s="131" t="str">
        <f>IF(H1154="Standalone","Standalone",IF(IFERROR(VLOOKUP(S1154,'3-Paired Controllers &amp; Devices'!$A:$C,3,FALSE),"Error")&lt;&gt;"","No","Yes"))</f>
        <v>No</v>
      </c>
      <c r="S1154" s="132" t="str">
        <f t="shared" si="35"/>
        <v/>
      </c>
    </row>
    <row r="1155" spans="1:19" s="155" customFormat="1" x14ac:dyDescent="0.25">
      <c r="A1155" s="147" t="str">
        <f t="shared" ca="1" si="34"/>
        <v/>
      </c>
      <c r="B1155" s="173"/>
      <c r="C1155" s="185"/>
      <c r="D1155" s="148"/>
      <c r="E1155" s="149"/>
      <c r="F1155" s="150"/>
      <c r="G1155" s="151"/>
      <c r="H1155" s="152"/>
      <c r="I1155" s="173"/>
      <c r="J1155" s="152"/>
      <c r="K1155" s="173"/>
      <c r="L1155" s="182"/>
      <c r="M1155" s="153"/>
      <c r="N1155" s="153"/>
      <c r="O1155" s="149"/>
      <c r="P1155" s="166"/>
      <c r="Q1155" s="154"/>
      <c r="R1155" s="131" t="str">
        <f>IF(H1155="Standalone","Standalone",IF(IFERROR(VLOOKUP(S1155,'3-Paired Controllers &amp; Devices'!$A:$C,3,FALSE),"Error")&lt;&gt;"","No","Yes"))</f>
        <v>No</v>
      </c>
      <c r="S1155" s="132" t="str">
        <f t="shared" si="35"/>
        <v/>
      </c>
    </row>
    <row r="1156" spans="1:19" s="155" customFormat="1" x14ac:dyDescent="0.25">
      <c r="A1156" s="147" t="str">
        <f t="shared" ca="1" si="34"/>
        <v/>
      </c>
      <c r="B1156" s="173"/>
      <c r="C1156" s="185"/>
      <c r="D1156" s="148"/>
      <c r="E1156" s="149"/>
      <c r="F1156" s="150"/>
      <c r="G1156" s="151"/>
      <c r="H1156" s="152"/>
      <c r="I1156" s="173"/>
      <c r="J1156" s="152"/>
      <c r="K1156" s="173"/>
      <c r="L1156" s="182"/>
      <c r="M1156" s="153"/>
      <c r="N1156" s="153"/>
      <c r="O1156" s="149"/>
      <c r="P1156" s="166"/>
      <c r="Q1156" s="154"/>
      <c r="R1156" s="131" t="str">
        <f>IF(H1156="Standalone","Standalone",IF(IFERROR(VLOOKUP(S1156,'3-Paired Controllers &amp; Devices'!$A:$C,3,FALSE),"Error")&lt;&gt;"","No","Yes"))</f>
        <v>No</v>
      </c>
      <c r="S1156" s="132" t="str">
        <f t="shared" si="35"/>
        <v/>
      </c>
    </row>
    <row r="1157" spans="1:19" s="155" customFormat="1" x14ac:dyDescent="0.25">
      <c r="A1157" s="147" t="str">
        <f t="shared" ca="1" si="34"/>
        <v/>
      </c>
      <c r="B1157" s="173"/>
      <c r="C1157" s="185"/>
      <c r="D1157" s="148"/>
      <c r="E1157" s="149"/>
      <c r="F1157" s="150"/>
      <c r="G1157" s="151"/>
      <c r="H1157" s="152"/>
      <c r="I1157" s="173"/>
      <c r="J1157" s="152"/>
      <c r="K1157" s="173"/>
      <c r="L1157" s="182"/>
      <c r="M1157" s="153"/>
      <c r="N1157" s="153"/>
      <c r="O1157" s="149"/>
      <c r="P1157" s="166"/>
      <c r="Q1157" s="154"/>
      <c r="R1157" s="131" t="str">
        <f>IF(H1157="Standalone","Standalone",IF(IFERROR(VLOOKUP(S1157,'3-Paired Controllers &amp; Devices'!$A:$C,3,FALSE),"Error")&lt;&gt;"","No","Yes"))</f>
        <v>No</v>
      </c>
      <c r="S1157" s="132" t="str">
        <f t="shared" si="35"/>
        <v/>
      </c>
    </row>
    <row r="1158" spans="1:19" s="155" customFormat="1" x14ac:dyDescent="0.25">
      <c r="A1158" s="147" t="str">
        <f t="shared" ca="1" si="34"/>
        <v/>
      </c>
      <c r="B1158" s="173"/>
      <c r="C1158" s="185"/>
      <c r="D1158" s="148"/>
      <c r="E1158" s="149"/>
      <c r="F1158" s="150"/>
      <c r="G1158" s="151"/>
      <c r="H1158" s="152"/>
      <c r="I1158" s="173"/>
      <c r="J1158" s="152"/>
      <c r="K1158" s="173"/>
      <c r="L1158" s="182"/>
      <c r="M1158" s="153"/>
      <c r="N1158" s="153"/>
      <c r="O1158" s="149"/>
      <c r="P1158" s="166"/>
      <c r="Q1158" s="154"/>
      <c r="R1158" s="131" t="str">
        <f>IF(H1158="Standalone","Standalone",IF(IFERROR(VLOOKUP(S1158,'3-Paired Controllers &amp; Devices'!$A:$C,3,FALSE),"Error")&lt;&gt;"","No","Yes"))</f>
        <v>No</v>
      </c>
      <c r="S1158" s="132" t="str">
        <f t="shared" si="35"/>
        <v/>
      </c>
    </row>
    <row r="1159" spans="1:19" s="155" customFormat="1" x14ac:dyDescent="0.25">
      <c r="A1159" s="147" t="str">
        <f t="shared" ca="1" si="34"/>
        <v/>
      </c>
      <c r="B1159" s="173"/>
      <c r="C1159" s="185"/>
      <c r="D1159" s="148"/>
      <c r="E1159" s="149"/>
      <c r="F1159" s="150"/>
      <c r="G1159" s="151"/>
      <c r="H1159" s="152"/>
      <c r="I1159" s="173"/>
      <c r="J1159" s="152"/>
      <c r="K1159" s="173"/>
      <c r="L1159" s="182"/>
      <c r="M1159" s="153"/>
      <c r="N1159" s="153"/>
      <c r="O1159" s="149"/>
      <c r="P1159" s="166"/>
      <c r="Q1159" s="154"/>
      <c r="R1159" s="131" t="str">
        <f>IF(H1159="Standalone","Standalone",IF(IFERROR(VLOOKUP(S1159,'3-Paired Controllers &amp; Devices'!$A:$C,3,FALSE),"Error")&lt;&gt;"","No","Yes"))</f>
        <v>No</v>
      </c>
      <c r="S1159" s="132" t="str">
        <f t="shared" si="35"/>
        <v/>
      </c>
    </row>
    <row r="1160" spans="1:19" s="155" customFormat="1" x14ac:dyDescent="0.25">
      <c r="A1160" s="147" t="str">
        <f t="shared" ca="1" si="34"/>
        <v/>
      </c>
      <c r="B1160" s="173"/>
      <c r="C1160" s="185"/>
      <c r="D1160" s="148"/>
      <c r="E1160" s="149"/>
      <c r="F1160" s="150"/>
      <c r="G1160" s="151"/>
      <c r="H1160" s="152"/>
      <c r="I1160" s="173"/>
      <c r="J1160" s="152"/>
      <c r="K1160" s="173"/>
      <c r="L1160" s="182"/>
      <c r="M1160" s="153"/>
      <c r="N1160" s="153"/>
      <c r="O1160" s="149"/>
      <c r="P1160" s="166"/>
      <c r="Q1160" s="154"/>
      <c r="R1160" s="131" t="str">
        <f>IF(H1160="Standalone","Standalone",IF(IFERROR(VLOOKUP(S1160,'3-Paired Controllers &amp; Devices'!$A:$C,3,FALSE),"Error")&lt;&gt;"","No","Yes"))</f>
        <v>No</v>
      </c>
      <c r="S1160" s="132" t="str">
        <f t="shared" si="35"/>
        <v/>
      </c>
    </row>
    <row r="1161" spans="1:19" s="155" customFormat="1" x14ac:dyDescent="0.25">
      <c r="A1161" s="147" t="str">
        <f t="shared" ref="A1161:A1224" ca="1" si="36">IF(COUNTA(B1161:Q1161)=0,"",IF(TRIM(B1161)="","Missing " &amp; B$8 &amp; " (col. B)",IF(LEN(TRIM(C1161))&lt;&gt;18,"Invalid " &amp; C$8 &amp; " (col. C)",IF(AND(LEN(E1161)=18,D1161=""),"Missing " &amp; D$8 &amp; " (col. D)",IF(AND(OR(TRIM(D1161)&lt;&gt;"",TRIM(E1161)&lt;&gt;""),LEN(TRIM(E1161))&lt;&gt;18),"Invalid " &amp; E$8 &amp; " (col. E)",IF(TRIM(F1161)="","Missing " &amp; F$8 &amp; " (col. F)",IF(OR(G1161&lt;DATEVALUE("1/1/2006"),G1161&gt;TODAY()+60),"Invalid " &amp; G$8 &amp; " (col. G)",IF(LEFT(CELL("format",G1161),1)&lt;&gt;"D",G$8&amp;" not in date format",IF(ISNA(VLOOKUP(H1161,Lookup_Product_Type,1,FALSE)),"Invalid" &amp; H$8 &amp; " (col. H)",IF(TRIM(I1161)="","Missing " &amp; I$8 &amp; " (col. I)",IF(ISNA(VLOOKUP(J1161,Lookup_Yes_No,1,FALSE)),"Invalid value for " &amp; J$8 &amp; " (col. J)",IF(TRIM(L1161)="","Missing " &amp; L$8 &amp; " (col. L)",IF(M1161&lt;=0,"Invalid " &amp; M$8 &amp; " (col. M)",IF(OR(AND(H1161="Standalone",N1161&lt;=0),AND(H1161&lt;&gt;"Standalone",N1161&lt;&gt;"")),"Invalid " &amp; N$8 &amp;" (col. N)",IF(ISNA(VLOOKUP(O1161,Lookup_Connection_Type,1,FALSE)),"Invalid value for " &amp; O$8 &amp; " (col. O)",IF(MOD(LEN(SUBSTITUTE(SUBSTITUTE(SUBSTITUTE(SUBSTITUTE(P1161,",","")," ",""),";",""),CHAR(10),"")),12)&lt;&gt;0,"Invalid " &amp; P$8 &amp; " (col. P)",IF(AND(H1161&lt;&gt;"Standalone",R1161&lt;&gt;"Yes"),"Missing Base Controller  (see tabs 2 &amp; 3)","Complete")))))))))))))))))</f>
        <v/>
      </c>
      <c r="B1161" s="173"/>
      <c r="C1161" s="185"/>
      <c r="D1161" s="148"/>
      <c r="E1161" s="149"/>
      <c r="F1161" s="150"/>
      <c r="G1161" s="151"/>
      <c r="H1161" s="152"/>
      <c r="I1161" s="173"/>
      <c r="J1161" s="152"/>
      <c r="K1161" s="173"/>
      <c r="L1161" s="182"/>
      <c r="M1161" s="153"/>
      <c r="N1161" s="153"/>
      <c r="O1161" s="149"/>
      <c r="P1161" s="166"/>
      <c r="Q1161" s="154"/>
      <c r="R1161" s="131" t="str">
        <f>IF(H1161="Standalone","Standalone",IF(IFERROR(VLOOKUP(S1161,'3-Paired Controllers &amp; Devices'!$A:$C,3,FALSE),"Error")&lt;&gt;"","No","Yes"))</f>
        <v>No</v>
      </c>
      <c r="S1161" s="132" t="str">
        <f t="shared" si="35"/>
        <v/>
      </c>
    </row>
    <row r="1162" spans="1:19" s="155" customFormat="1" x14ac:dyDescent="0.25">
      <c r="A1162" s="147" t="str">
        <f t="shared" ca="1" si="36"/>
        <v/>
      </c>
      <c r="B1162" s="173"/>
      <c r="C1162" s="185"/>
      <c r="D1162" s="148"/>
      <c r="E1162" s="149"/>
      <c r="F1162" s="150"/>
      <c r="G1162" s="151"/>
      <c r="H1162" s="152"/>
      <c r="I1162" s="173"/>
      <c r="J1162" s="152"/>
      <c r="K1162" s="173"/>
      <c r="L1162" s="182"/>
      <c r="M1162" s="153"/>
      <c r="N1162" s="153"/>
      <c r="O1162" s="149"/>
      <c r="P1162" s="166"/>
      <c r="Q1162" s="154"/>
      <c r="R1162" s="131" t="str">
        <f>IF(H1162="Standalone","Standalone",IF(IFERROR(VLOOKUP(S1162,'3-Paired Controllers &amp; Devices'!$A:$C,3,FALSE),"Error")&lt;&gt;"","No","Yes"))</f>
        <v>No</v>
      </c>
      <c r="S1162" s="132" t="str">
        <f t="shared" ref="S1162:S1225" si="37">IF(H1162="Standalone","N/A",I1162&amp;IF(LEN(K1162)&gt;0,", "&amp;K1162,"")&amp;IF(LEN(L1162)&gt;0,", "&amp;L1162,""))</f>
        <v/>
      </c>
    </row>
    <row r="1163" spans="1:19" s="155" customFormat="1" x14ac:dyDescent="0.25">
      <c r="A1163" s="147" t="str">
        <f t="shared" ca="1" si="36"/>
        <v/>
      </c>
      <c r="B1163" s="173"/>
      <c r="C1163" s="185"/>
      <c r="D1163" s="148"/>
      <c r="E1163" s="149"/>
      <c r="F1163" s="150"/>
      <c r="G1163" s="151"/>
      <c r="H1163" s="152"/>
      <c r="I1163" s="173"/>
      <c r="J1163" s="152"/>
      <c r="K1163" s="173"/>
      <c r="L1163" s="182"/>
      <c r="M1163" s="153"/>
      <c r="N1163" s="153"/>
      <c r="O1163" s="149"/>
      <c r="P1163" s="166"/>
      <c r="Q1163" s="154"/>
      <c r="R1163" s="131" t="str">
        <f>IF(H1163="Standalone","Standalone",IF(IFERROR(VLOOKUP(S1163,'3-Paired Controllers &amp; Devices'!$A:$C,3,FALSE),"Error")&lt;&gt;"","No","Yes"))</f>
        <v>No</v>
      </c>
      <c r="S1163" s="132" t="str">
        <f t="shared" si="37"/>
        <v/>
      </c>
    </row>
    <row r="1164" spans="1:19" s="155" customFormat="1" x14ac:dyDescent="0.25">
      <c r="A1164" s="147" t="str">
        <f t="shared" ca="1" si="36"/>
        <v/>
      </c>
      <c r="B1164" s="173"/>
      <c r="C1164" s="185"/>
      <c r="D1164" s="148"/>
      <c r="E1164" s="149"/>
      <c r="F1164" s="150"/>
      <c r="G1164" s="151"/>
      <c r="H1164" s="152"/>
      <c r="I1164" s="173"/>
      <c r="J1164" s="152"/>
      <c r="K1164" s="173"/>
      <c r="L1164" s="182"/>
      <c r="M1164" s="153"/>
      <c r="N1164" s="153"/>
      <c r="O1164" s="149"/>
      <c r="P1164" s="166"/>
      <c r="Q1164" s="154"/>
      <c r="R1164" s="131" t="str">
        <f>IF(H1164="Standalone","Standalone",IF(IFERROR(VLOOKUP(S1164,'3-Paired Controllers &amp; Devices'!$A:$C,3,FALSE),"Error")&lt;&gt;"","No","Yes"))</f>
        <v>No</v>
      </c>
      <c r="S1164" s="132" t="str">
        <f t="shared" si="37"/>
        <v/>
      </c>
    </row>
    <row r="1165" spans="1:19" s="155" customFormat="1" x14ac:dyDescent="0.25">
      <c r="A1165" s="147" t="str">
        <f t="shared" ca="1" si="36"/>
        <v/>
      </c>
      <c r="B1165" s="173"/>
      <c r="C1165" s="185"/>
      <c r="D1165" s="148"/>
      <c r="E1165" s="149"/>
      <c r="F1165" s="150"/>
      <c r="G1165" s="151"/>
      <c r="H1165" s="152"/>
      <c r="I1165" s="173"/>
      <c r="J1165" s="152"/>
      <c r="K1165" s="173"/>
      <c r="L1165" s="182"/>
      <c r="M1165" s="153"/>
      <c r="N1165" s="153"/>
      <c r="O1165" s="149"/>
      <c r="P1165" s="166"/>
      <c r="Q1165" s="154"/>
      <c r="R1165" s="131" t="str">
        <f>IF(H1165="Standalone","Standalone",IF(IFERROR(VLOOKUP(S1165,'3-Paired Controllers &amp; Devices'!$A:$C,3,FALSE),"Error")&lt;&gt;"","No","Yes"))</f>
        <v>No</v>
      </c>
      <c r="S1165" s="132" t="str">
        <f t="shared" si="37"/>
        <v/>
      </c>
    </row>
    <row r="1166" spans="1:19" s="155" customFormat="1" x14ac:dyDescent="0.25">
      <c r="A1166" s="147" t="str">
        <f t="shared" ca="1" si="36"/>
        <v/>
      </c>
      <c r="B1166" s="173"/>
      <c r="C1166" s="185"/>
      <c r="D1166" s="148"/>
      <c r="E1166" s="149"/>
      <c r="F1166" s="150"/>
      <c r="G1166" s="151"/>
      <c r="H1166" s="152"/>
      <c r="I1166" s="173"/>
      <c r="J1166" s="152"/>
      <c r="K1166" s="173"/>
      <c r="L1166" s="182"/>
      <c r="M1166" s="153"/>
      <c r="N1166" s="153"/>
      <c r="O1166" s="149"/>
      <c r="P1166" s="166"/>
      <c r="Q1166" s="154"/>
      <c r="R1166" s="131" t="str">
        <f>IF(H1166="Standalone","Standalone",IF(IFERROR(VLOOKUP(S1166,'3-Paired Controllers &amp; Devices'!$A:$C,3,FALSE),"Error")&lt;&gt;"","No","Yes"))</f>
        <v>No</v>
      </c>
      <c r="S1166" s="132" t="str">
        <f t="shared" si="37"/>
        <v/>
      </c>
    </row>
    <row r="1167" spans="1:19" s="155" customFormat="1" x14ac:dyDescent="0.25">
      <c r="A1167" s="147" t="str">
        <f t="shared" ca="1" si="36"/>
        <v/>
      </c>
      <c r="B1167" s="173"/>
      <c r="C1167" s="185"/>
      <c r="D1167" s="148"/>
      <c r="E1167" s="149"/>
      <c r="F1167" s="150"/>
      <c r="G1167" s="151"/>
      <c r="H1167" s="152"/>
      <c r="I1167" s="173"/>
      <c r="J1167" s="152"/>
      <c r="K1167" s="173"/>
      <c r="L1167" s="182"/>
      <c r="M1167" s="153"/>
      <c r="N1167" s="153"/>
      <c r="O1167" s="149"/>
      <c r="P1167" s="166"/>
      <c r="Q1167" s="154"/>
      <c r="R1167" s="131" t="str">
        <f>IF(H1167="Standalone","Standalone",IF(IFERROR(VLOOKUP(S1167,'3-Paired Controllers &amp; Devices'!$A:$C,3,FALSE),"Error")&lt;&gt;"","No","Yes"))</f>
        <v>No</v>
      </c>
      <c r="S1167" s="132" t="str">
        <f t="shared" si="37"/>
        <v/>
      </c>
    </row>
    <row r="1168" spans="1:19" s="155" customFormat="1" x14ac:dyDescent="0.25">
      <c r="A1168" s="147" t="str">
        <f t="shared" ca="1" si="36"/>
        <v/>
      </c>
      <c r="B1168" s="173"/>
      <c r="C1168" s="185"/>
      <c r="D1168" s="148"/>
      <c r="E1168" s="149"/>
      <c r="F1168" s="150"/>
      <c r="G1168" s="151"/>
      <c r="H1168" s="152"/>
      <c r="I1168" s="173"/>
      <c r="J1168" s="152"/>
      <c r="K1168" s="173"/>
      <c r="L1168" s="182"/>
      <c r="M1168" s="153"/>
      <c r="N1168" s="153"/>
      <c r="O1168" s="149"/>
      <c r="P1168" s="166"/>
      <c r="Q1168" s="154"/>
      <c r="R1168" s="131" t="str">
        <f>IF(H1168="Standalone","Standalone",IF(IFERROR(VLOOKUP(S1168,'3-Paired Controllers &amp; Devices'!$A:$C,3,FALSE),"Error")&lt;&gt;"","No","Yes"))</f>
        <v>No</v>
      </c>
      <c r="S1168" s="132" t="str">
        <f t="shared" si="37"/>
        <v/>
      </c>
    </row>
    <row r="1169" spans="1:19" s="155" customFormat="1" x14ac:dyDescent="0.25">
      <c r="A1169" s="147" t="str">
        <f t="shared" ca="1" si="36"/>
        <v/>
      </c>
      <c r="B1169" s="173"/>
      <c r="C1169" s="185"/>
      <c r="D1169" s="148"/>
      <c r="E1169" s="149"/>
      <c r="F1169" s="150"/>
      <c r="G1169" s="151"/>
      <c r="H1169" s="152"/>
      <c r="I1169" s="173"/>
      <c r="J1169" s="152"/>
      <c r="K1169" s="173"/>
      <c r="L1169" s="182"/>
      <c r="M1169" s="153"/>
      <c r="N1169" s="153"/>
      <c r="O1169" s="149"/>
      <c r="P1169" s="166"/>
      <c r="Q1169" s="154"/>
      <c r="R1169" s="131" t="str">
        <f>IF(H1169="Standalone","Standalone",IF(IFERROR(VLOOKUP(S1169,'3-Paired Controllers &amp; Devices'!$A:$C,3,FALSE),"Error")&lt;&gt;"","No","Yes"))</f>
        <v>No</v>
      </c>
      <c r="S1169" s="132" t="str">
        <f t="shared" si="37"/>
        <v/>
      </c>
    </row>
    <row r="1170" spans="1:19" s="155" customFormat="1" x14ac:dyDescent="0.25">
      <c r="A1170" s="147" t="str">
        <f t="shared" ca="1" si="36"/>
        <v/>
      </c>
      <c r="B1170" s="173"/>
      <c r="C1170" s="185"/>
      <c r="D1170" s="148"/>
      <c r="E1170" s="149"/>
      <c r="F1170" s="150"/>
      <c r="G1170" s="151"/>
      <c r="H1170" s="152"/>
      <c r="I1170" s="173"/>
      <c r="J1170" s="152"/>
      <c r="K1170" s="173"/>
      <c r="L1170" s="182"/>
      <c r="M1170" s="153"/>
      <c r="N1170" s="153"/>
      <c r="O1170" s="149"/>
      <c r="P1170" s="166"/>
      <c r="Q1170" s="154"/>
      <c r="R1170" s="131" t="str">
        <f>IF(H1170="Standalone","Standalone",IF(IFERROR(VLOOKUP(S1170,'3-Paired Controllers &amp; Devices'!$A:$C,3,FALSE),"Error")&lt;&gt;"","No","Yes"))</f>
        <v>No</v>
      </c>
      <c r="S1170" s="132" t="str">
        <f t="shared" si="37"/>
        <v/>
      </c>
    </row>
    <row r="1171" spans="1:19" s="155" customFormat="1" x14ac:dyDescent="0.25">
      <c r="A1171" s="147" t="str">
        <f t="shared" ca="1" si="36"/>
        <v/>
      </c>
      <c r="B1171" s="173"/>
      <c r="C1171" s="185"/>
      <c r="D1171" s="148"/>
      <c r="E1171" s="149"/>
      <c r="F1171" s="150"/>
      <c r="G1171" s="151"/>
      <c r="H1171" s="152"/>
      <c r="I1171" s="173"/>
      <c r="J1171" s="152"/>
      <c r="K1171" s="173"/>
      <c r="L1171" s="182"/>
      <c r="M1171" s="153"/>
      <c r="N1171" s="153"/>
      <c r="O1171" s="149"/>
      <c r="P1171" s="166"/>
      <c r="Q1171" s="154"/>
      <c r="R1171" s="131" t="str">
        <f>IF(H1171="Standalone","Standalone",IF(IFERROR(VLOOKUP(S1171,'3-Paired Controllers &amp; Devices'!$A:$C,3,FALSE),"Error")&lt;&gt;"","No","Yes"))</f>
        <v>No</v>
      </c>
      <c r="S1171" s="132" t="str">
        <f t="shared" si="37"/>
        <v/>
      </c>
    </row>
    <row r="1172" spans="1:19" s="155" customFormat="1" x14ac:dyDescent="0.25">
      <c r="A1172" s="147" t="str">
        <f t="shared" ca="1" si="36"/>
        <v/>
      </c>
      <c r="B1172" s="173"/>
      <c r="C1172" s="185"/>
      <c r="D1172" s="148"/>
      <c r="E1172" s="149"/>
      <c r="F1172" s="150"/>
      <c r="G1172" s="151"/>
      <c r="H1172" s="152"/>
      <c r="I1172" s="173"/>
      <c r="J1172" s="152"/>
      <c r="K1172" s="173"/>
      <c r="L1172" s="182"/>
      <c r="M1172" s="153"/>
      <c r="N1172" s="153"/>
      <c r="O1172" s="149"/>
      <c r="P1172" s="166"/>
      <c r="Q1172" s="154"/>
      <c r="R1172" s="131" t="str">
        <f>IF(H1172="Standalone","Standalone",IF(IFERROR(VLOOKUP(S1172,'3-Paired Controllers &amp; Devices'!$A:$C,3,FALSE),"Error")&lt;&gt;"","No","Yes"))</f>
        <v>No</v>
      </c>
      <c r="S1172" s="132" t="str">
        <f t="shared" si="37"/>
        <v/>
      </c>
    </row>
    <row r="1173" spans="1:19" s="155" customFormat="1" x14ac:dyDescent="0.25">
      <c r="A1173" s="147" t="str">
        <f t="shared" ca="1" si="36"/>
        <v/>
      </c>
      <c r="B1173" s="173"/>
      <c r="C1173" s="185"/>
      <c r="D1173" s="148"/>
      <c r="E1173" s="149"/>
      <c r="F1173" s="150"/>
      <c r="G1173" s="151"/>
      <c r="H1173" s="152"/>
      <c r="I1173" s="173"/>
      <c r="J1173" s="152"/>
      <c r="K1173" s="173"/>
      <c r="L1173" s="182"/>
      <c r="M1173" s="153"/>
      <c r="N1173" s="153"/>
      <c r="O1173" s="149"/>
      <c r="P1173" s="166"/>
      <c r="Q1173" s="154"/>
      <c r="R1173" s="131" t="str">
        <f>IF(H1173="Standalone","Standalone",IF(IFERROR(VLOOKUP(S1173,'3-Paired Controllers &amp; Devices'!$A:$C,3,FALSE),"Error")&lt;&gt;"","No","Yes"))</f>
        <v>No</v>
      </c>
      <c r="S1173" s="132" t="str">
        <f t="shared" si="37"/>
        <v/>
      </c>
    </row>
    <row r="1174" spans="1:19" s="155" customFormat="1" x14ac:dyDescent="0.25">
      <c r="A1174" s="147" t="str">
        <f t="shared" ca="1" si="36"/>
        <v/>
      </c>
      <c r="B1174" s="173"/>
      <c r="C1174" s="185"/>
      <c r="D1174" s="148"/>
      <c r="E1174" s="149"/>
      <c r="F1174" s="150"/>
      <c r="G1174" s="151"/>
      <c r="H1174" s="152"/>
      <c r="I1174" s="173"/>
      <c r="J1174" s="152"/>
      <c r="K1174" s="173"/>
      <c r="L1174" s="182"/>
      <c r="M1174" s="153"/>
      <c r="N1174" s="153"/>
      <c r="O1174" s="149"/>
      <c r="P1174" s="166"/>
      <c r="Q1174" s="154"/>
      <c r="R1174" s="131" t="str">
        <f>IF(H1174="Standalone","Standalone",IF(IFERROR(VLOOKUP(S1174,'3-Paired Controllers &amp; Devices'!$A:$C,3,FALSE),"Error")&lt;&gt;"","No","Yes"))</f>
        <v>No</v>
      </c>
      <c r="S1174" s="132" t="str">
        <f t="shared" si="37"/>
        <v/>
      </c>
    </row>
    <row r="1175" spans="1:19" s="155" customFormat="1" x14ac:dyDescent="0.25">
      <c r="A1175" s="147" t="str">
        <f t="shared" ca="1" si="36"/>
        <v/>
      </c>
      <c r="B1175" s="173"/>
      <c r="C1175" s="185"/>
      <c r="D1175" s="148"/>
      <c r="E1175" s="149"/>
      <c r="F1175" s="150"/>
      <c r="G1175" s="151"/>
      <c r="H1175" s="152"/>
      <c r="I1175" s="173"/>
      <c r="J1175" s="152"/>
      <c r="K1175" s="173"/>
      <c r="L1175" s="182"/>
      <c r="M1175" s="153"/>
      <c r="N1175" s="153"/>
      <c r="O1175" s="149"/>
      <c r="P1175" s="166"/>
      <c r="Q1175" s="154"/>
      <c r="R1175" s="131" t="str">
        <f>IF(H1175="Standalone","Standalone",IF(IFERROR(VLOOKUP(S1175,'3-Paired Controllers &amp; Devices'!$A:$C,3,FALSE),"Error")&lt;&gt;"","No","Yes"))</f>
        <v>No</v>
      </c>
      <c r="S1175" s="132" t="str">
        <f t="shared" si="37"/>
        <v/>
      </c>
    </row>
    <row r="1176" spans="1:19" s="155" customFormat="1" x14ac:dyDescent="0.25">
      <c r="A1176" s="147" t="str">
        <f t="shared" ca="1" si="36"/>
        <v/>
      </c>
      <c r="B1176" s="173"/>
      <c r="C1176" s="185"/>
      <c r="D1176" s="148"/>
      <c r="E1176" s="149"/>
      <c r="F1176" s="150"/>
      <c r="G1176" s="151"/>
      <c r="H1176" s="152"/>
      <c r="I1176" s="173"/>
      <c r="J1176" s="152"/>
      <c r="K1176" s="173"/>
      <c r="L1176" s="182"/>
      <c r="M1176" s="153"/>
      <c r="N1176" s="153"/>
      <c r="O1176" s="149"/>
      <c r="P1176" s="166"/>
      <c r="Q1176" s="154"/>
      <c r="R1176" s="131" t="str">
        <f>IF(H1176="Standalone","Standalone",IF(IFERROR(VLOOKUP(S1176,'3-Paired Controllers &amp; Devices'!$A:$C,3,FALSE),"Error")&lt;&gt;"","No","Yes"))</f>
        <v>No</v>
      </c>
      <c r="S1176" s="132" t="str">
        <f t="shared" si="37"/>
        <v/>
      </c>
    </row>
    <row r="1177" spans="1:19" s="155" customFormat="1" x14ac:dyDescent="0.25">
      <c r="A1177" s="147" t="str">
        <f t="shared" ca="1" si="36"/>
        <v/>
      </c>
      <c r="B1177" s="173"/>
      <c r="C1177" s="185"/>
      <c r="D1177" s="148"/>
      <c r="E1177" s="149"/>
      <c r="F1177" s="150"/>
      <c r="G1177" s="151"/>
      <c r="H1177" s="152"/>
      <c r="I1177" s="173"/>
      <c r="J1177" s="152"/>
      <c r="K1177" s="173"/>
      <c r="L1177" s="182"/>
      <c r="M1177" s="153"/>
      <c r="N1177" s="153"/>
      <c r="O1177" s="149"/>
      <c r="P1177" s="166"/>
      <c r="Q1177" s="154"/>
      <c r="R1177" s="131" t="str">
        <f>IF(H1177="Standalone","Standalone",IF(IFERROR(VLOOKUP(S1177,'3-Paired Controllers &amp; Devices'!$A:$C,3,FALSE),"Error")&lt;&gt;"","No","Yes"))</f>
        <v>No</v>
      </c>
      <c r="S1177" s="132" t="str">
        <f t="shared" si="37"/>
        <v/>
      </c>
    </row>
    <row r="1178" spans="1:19" s="155" customFormat="1" x14ac:dyDescent="0.25">
      <c r="A1178" s="147" t="str">
        <f t="shared" ca="1" si="36"/>
        <v/>
      </c>
      <c r="B1178" s="173"/>
      <c r="C1178" s="185"/>
      <c r="D1178" s="148"/>
      <c r="E1178" s="149"/>
      <c r="F1178" s="150"/>
      <c r="G1178" s="151"/>
      <c r="H1178" s="152"/>
      <c r="I1178" s="173"/>
      <c r="J1178" s="152"/>
      <c r="K1178" s="173"/>
      <c r="L1178" s="182"/>
      <c r="M1178" s="153"/>
      <c r="N1178" s="153"/>
      <c r="O1178" s="149"/>
      <c r="P1178" s="166"/>
      <c r="Q1178" s="154"/>
      <c r="R1178" s="131" t="str">
        <f>IF(H1178="Standalone","Standalone",IF(IFERROR(VLOOKUP(S1178,'3-Paired Controllers &amp; Devices'!$A:$C,3,FALSE),"Error")&lt;&gt;"","No","Yes"))</f>
        <v>No</v>
      </c>
      <c r="S1178" s="132" t="str">
        <f t="shared" si="37"/>
        <v/>
      </c>
    </row>
    <row r="1179" spans="1:19" s="155" customFormat="1" x14ac:dyDescent="0.25">
      <c r="A1179" s="147" t="str">
        <f t="shared" ca="1" si="36"/>
        <v/>
      </c>
      <c r="B1179" s="173"/>
      <c r="C1179" s="185"/>
      <c r="D1179" s="148"/>
      <c r="E1179" s="149"/>
      <c r="F1179" s="150"/>
      <c r="G1179" s="151"/>
      <c r="H1179" s="152"/>
      <c r="I1179" s="173"/>
      <c r="J1179" s="152"/>
      <c r="K1179" s="173"/>
      <c r="L1179" s="182"/>
      <c r="M1179" s="153"/>
      <c r="N1179" s="153"/>
      <c r="O1179" s="149"/>
      <c r="P1179" s="166"/>
      <c r="Q1179" s="154"/>
      <c r="R1179" s="131" t="str">
        <f>IF(H1179="Standalone","Standalone",IF(IFERROR(VLOOKUP(S1179,'3-Paired Controllers &amp; Devices'!$A:$C,3,FALSE),"Error")&lt;&gt;"","No","Yes"))</f>
        <v>No</v>
      </c>
      <c r="S1179" s="132" t="str">
        <f t="shared" si="37"/>
        <v/>
      </c>
    </row>
    <row r="1180" spans="1:19" s="155" customFormat="1" x14ac:dyDescent="0.25">
      <c r="A1180" s="147" t="str">
        <f t="shared" ca="1" si="36"/>
        <v/>
      </c>
      <c r="B1180" s="173"/>
      <c r="C1180" s="185"/>
      <c r="D1180" s="148"/>
      <c r="E1180" s="149"/>
      <c r="F1180" s="150"/>
      <c r="G1180" s="151"/>
      <c r="H1180" s="152"/>
      <c r="I1180" s="173"/>
      <c r="J1180" s="152"/>
      <c r="K1180" s="173"/>
      <c r="L1180" s="182"/>
      <c r="M1180" s="153"/>
      <c r="N1180" s="153"/>
      <c r="O1180" s="149"/>
      <c r="P1180" s="166"/>
      <c r="Q1180" s="154"/>
      <c r="R1180" s="131" t="str">
        <f>IF(H1180="Standalone","Standalone",IF(IFERROR(VLOOKUP(S1180,'3-Paired Controllers &amp; Devices'!$A:$C,3,FALSE),"Error")&lt;&gt;"","No","Yes"))</f>
        <v>No</v>
      </c>
      <c r="S1180" s="132" t="str">
        <f t="shared" si="37"/>
        <v/>
      </c>
    </row>
    <row r="1181" spans="1:19" s="155" customFormat="1" x14ac:dyDescent="0.25">
      <c r="A1181" s="147" t="str">
        <f t="shared" ca="1" si="36"/>
        <v/>
      </c>
      <c r="B1181" s="173"/>
      <c r="C1181" s="185"/>
      <c r="D1181" s="148"/>
      <c r="E1181" s="149"/>
      <c r="F1181" s="150"/>
      <c r="G1181" s="151"/>
      <c r="H1181" s="152"/>
      <c r="I1181" s="173"/>
      <c r="J1181" s="152"/>
      <c r="K1181" s="173"/>
      <c r="L1181" s="182"/>
      <c r="M1181" s="153"/>
      <c r="N1181" s="153"/>
      <c r="O1181" s="149"/>
      <c r="P1181" s="166"/>
      <c r="Q1181" s="154"/>
      <c r="R1181" s="131" t="str">
        <f>IF(H1181="Standalone","Standalone",IF(IFERROR(VLOOKUP(S1181,'3-Paired Controllers &amp; Devices'!$A:$C,3,FALSE),"Error")&lt;&gt;"","No","Yes"))</f>
        <v>No</v>
      </c>
      <c r="S1181" s="132" t="str">
        <f t="shared" si="37"/>
        <v/>
      </c>
    </row>
    <row r="1182" spans="1:19" s="155" customFormat="1" x14ac:dyDescent="0.25">
      <c r="A1182" s="147" t="str">
        <f t="shared" ca="1" si="36"/>
        <v/>
      </c>
      <c r="B1182" s="173"/>
      <c r="C1182" s="185"/>
      <c r="D1182" s="148"/>
      <c r="E1182" s="149"/>
      <c r="F1182" s="150"/>
      <c r="G1182" s="151"/>
      <c r="H1182" s="152"/>
      <c r="I1182" s="173"/>
      <c r="J1182" s="152"/>
      <c r="K1182" s="173"/>
      <c r="L1182" s="182"/>
      <c r="M1182" s="153"/>
      <c r="N1182" s="153"/>
      <c r="O1182" s="149"/>
      <c r="P1182" s="166"/>
      <c r="Q1182" s="154"/>
      <c r="R1182" s="131" t="str">
        <f>IF(H1182="Standalone","Standalone",IF(IFERROR(VLOOKUP(S1182,'3-Paired Controllers &amp; Devices'!$A:$C,3,FALSE),"Error")&lt;&gt;"","No","Yes"))</f>
        <v>No</v>
      </c>
      <c r="S1182" s="132" t="str">
        <f t="shared" si="37"/>
        <v/>
      </c>
    </row>
    <row r="1183" spans="1:19" s="155" customFormat="1" x14ac:dyDescent="0.25">
      <c r="A1183" s="147" t="str">
        <f t="shared" ca="1" si="36"/>
        <v/>
      </c>
      <c r="B1183" s="173"/>
      <c r="C1183" s="185"/>
      <c r="D1183" s="148"/>
      <c r="E1183" s="149"/>
      <c r="F1183" s="150"/>
      <c r="G1183" s="151"/>
      <c r="H1183" s="152"/>
      <c r="I1183" s="173"/>
      <c r="J1183" s="152"/>
      <c r="K1183" s="173"/>
      <c r="L1183" s="182"/>
      <c r="M1183" s="153"/>
      <c r="N1183" s="153"/>
      <c r="O1183" s="149"/>
      <c r="P1183" s="166"/>
      <c r="Q1183" s="154"/>
      <c r="R1183" s="131" t="str">
        <f>IF(H1183="Standalone","Standalone",IF(IFERROR(VLOOKUP(S1183,'3-Paired Controllers &amp; Devices'!$A:$C,3,FALSE),"Error")&lt;&gt;"","No","Yes"))</f>
        <v>No</v>
      </c>
      <c r="S1183" s="132" t="str">
        <f t="shared" si="37"/>
        <v/>
      </c>
    </row>
    <row r="1184" spans="1:19" s="155" customFormat="1" x14ac:dyDescent="0.25">
      <c r="A1184" s="147" t="str">
        <f t="shared" ca="1" si="36"/>
        <v/>
      </c>
      <c r="B1184" s="173"/>
      <c r="C1184" s="185"/>
      <c r="D1184" s="148"/>
      <c r="E1184" s="149"/>
      <c r="F1184" s="150"/>
      <c r="G1184" s="151"/>
      <c r="H1184" s="152"/>
      <c r="I1184" s="173"/>
      <c r="J1184" s="152"/>
      <c r="K1184" s="173"/>
      <c r="L1184" s="182"/>
      <c r="M1184" s="153"/>
      <c r="N1184" s="153"/>
      <c r="O1184" s="149"/>
      <c r="P1184" s="166"/>
      <c r="Q1184" s="154"/>
      <c r="R1184" s="131" t="str">
        <f>IF(H1184="Standalone","Standalone",IF(IFERROR(VLOOKUP(S1184,'3-Paired Controllers &amp; Devices'!$A:$C,3,FALSE),"Error")&lt;&gt;"","No","Yes"))</f>
        <v>No</v>
      </c>
      <c r="S1184" s="132" t="str">
        <f t="shared" si="37"/>
        <v/>
      </c>
    </row>
    <row r="1185" spans="1:19" s="155" customFormat="1" x14ac:dyDescent="0.25">
      <c r="A1185" s="147" t="str">
        <f t="shared" ca="1" si="36"/>
        <v/>
      </c>
      <c r="B1185" s="173"/>
      <c r="C1185" s="185"/>
      <c r="D1185" s="148"/>
      <c r="E1185" s="149"/>
      <c r="F1185" s="150"/>
      <c r="G1185" s="151"/>
      <c r="H1185" s="152"/>
      <c r="I1185" s="173"/>
      <c r="J1185" s="152"/>
      <c r="K1185" s="173"/>
      <c r="L1185" s="182"/>
      <c r="M1185" s="153"/>
      <c r="N1185" s="153"/>
      <c r="O1185" s="149"/>
      <c r="P1185" s="166"/>
      <c r="Q1185" s="154"/>
      <c r="R1185" s="131" t="str">
        <f>IF(H1185="Standalone","Standalone",IF(IFERROR(VLOOKUP(S1185,'3-Paired Controllers &amp; Devices'!$A:$C,3,FALSE),"Error")&lt;&gt;"","No","Yes"))</f>
        <v>No</v>
      </c>
      <c r="S1185" s="132" t="str">
        <f t="shared" si="37"/>
        <v/>
      </c>
    </row>
    <row r="1186" spans="1:19" s="155" customFormat="1" x14ac:dyDescent="0.25">
      <c r="A1186" s="147" t="str">
        <f t="shared" ca="1" si="36"/>
        <v/>
      </c>
      <c r="B1186" s="173"/>
      <c r="C1186" s="185"/>
      <c r="D1186" s="148"/>
      <c r="E1186" s="149"/>
      <c r="F1186" s="150"/>
      <c r="G1186" s="151"/>
      <c r="H1186" s="152"/>
      <c r="I1186" s="173"/>
      <c r="J1186" s="152"/>
      <c r="K1186" s="173"/>
      <c r="L1186" s="182"/>
      <c r="M1186" s="153"/>
      <c r="N1186" s="153"/>
      <c r="O1186" s="149"/>
      <c r="P1186" s="166"/>
      <c r="Q1186" s="154"/>
      <c r="R1186" s="131" t="str">
        <f>IF(H1186="Standalone","Standalone",IF(IFERROR(VLOOKUP(S1186,'3-Paired Controllers &amp; Devices'!$A:$C,3,FALSE),"Error")&lt;&gt;"","No","Yes"))</f>
        <v>No</v>
      </c>
      <c r="S1186" s="132" t="str">
        <f t="shared" si="37"/>
        <v/>
      </c>
    </row>
    <row r="1187" spans="1:19" s="155" customFormat="1" x14ac:dyDescent="0.25">
      <c r="A1187" s="147" t="str">
        <f t="shared" ca="1" si="36"/>
        <v/>
      </c>
      <c r="B1187" s="173"/>
      <c r="C1187" s="185"/>
      <c r="D1187" s="148"/>
      <c r="E1187" s="149"/>
      <c r="F1187" s="150"/>
      <c r="G1187" s="151"/>
      <c r="H1187" s="152"/>
      <c r="I1187" s="173"/>
      <c r="J1187" s="152"/>
      <c r="K1187" s="173"/>
      <c r="L1187" s="182"/>
      <c r="M1187" s="153"/>
      <c r="N1187" s="153"/>
      <c r="O1187" s="149"/>
      <c r="P1187" s="166"/>
      <c r="Q1187" s="154"/>
      <c r="R1187" s="131" t="str">
        <f>IF(H1187="Standalone","Standalone",IF(IFERROR(VLOOKUP(S1187,'3-Paired Controllers &amp; Devices'!$A:$C,3,FALSE),"Error")&lt;&gt;"","No","Yes"))</f>
        <v>No</v>
      </c>
      <c r="S1187" s="132" t="str">
        <f t="shared" si="37"/>
        <v/>
      </c>
    </row>
    <row r="1188" spans="1:19" s="155" customFormat="1" x14ac:dyDescent="0.25">
      <c r="A1188" s="147" t="str">
        <f t="shared" ca="1" si="36"/>
        <v/>
      </c>
      <c r="B1188" s="173"/>
      <c r="C1188" s="185"/>
      <c r="D1188" s="148"/>
      <c r="E1188" s="149"/>
      <c r="F1188" s="150"/>
      <c r="G1188" s="151"/>
      <c r="H1188" s="152"/>
      <c r="I1188" s="173"/>
      <c r="J1188" s="152"/>
      <c r="K1188" s="173"/>
      <c r="L1188" s="182"/>
      <c r="M1188" s="153"/>
      <c r="N1188" s="153"/>
      <c r="O1188" s="149"/>
      <c r="P1188" s="166"/>
      <c r="Q1188" s="154"/>
      <c r="R1188" s="131" t="str">
        <f>IF(H1188="Standalone","Standalone",IF(IFERROR(VLOOKUP(S1188,'3-Paired Controllers &amp; Devices'!$A:$C,3,FALSE),"Error")&lt;&gt;"","No","Yes"))</f>
        <v>No</v>
      </c>
      <c r="S1188" s="132" t="str">
        <f t="shared" si="37"/>
        <v/>
      </c>
    </row>
    <row r="1189" spans="1:19" s="155" customFormat="1" x14ac:dyDescent="0.25">
      <c r="A1189" s="147" t="str">
        <f t="shared" ca="1" si="36"/>
        <v/>
      </c>
      <c r="B1189" s="173"/>
      <c r="C1189" s="185"/>
      <c r="D1189" s="148"/>
      <c r="E1189" s="149"/>
      <c r="F1189" s="150"/>
      <c r="G1189" s="151"/>
      <c r="H1189" s="152"/>
      <c r="I1189" s="173"/>
      <c r="J1189" s="152"/>
      <c r="K1189" s="173"/>
      <c r="L1189" s="182"/>
      <c r="M1189" s="153"/>
      <c r="N1189" s="153"/>
      <c r="O1189" s="149"/>
      <c r="P1189" s="166"/>
      <c r="Q1189" s="154"/>
      <c r="R1189" s="131" t="str">
        <f>IF(H1189="Standalone","Standalone",IF(IFERROR(VLOOKUP(S1189,'3-Paired Controllers &amp; Devices'!$A:$C,3,FALSE),"Error")&lt;&gt;"","No","Yes"))</f>
        <v>No</v>
      </c>
      <c r="S1189" s="132" t="str">
        <f t="shared" si="37"/>
        <v/>
      </c>
    </row>
    <row r="1190" spans="1:19" s="155" customFormat="1" x14ac:dyDescent="0.25">
      <c r="A1190" s="147" t="str">
        <f t="shared" ca="1" si="36"/>
        <v/>
      </c>
      <c r="B1190" s="173"/>
      <c r="C1190" s="185"/>
      <c r="D1190" s="148"/>
      <c r="E1190" s="149"/>
      <c r="F1190" s="150"/>
      <c r="G1190" s="151"/>
      <c r="H1190" s="152"/>
      <c r="I1190" s="173"/>
      <c r="J1190" s="152"/>
      <c r="K1190" s="173"/>
      <c r="L1190" s="182"/>
      <c r="M1190" s="153"/>
      <c r="N1190" s="153"/>
      <c r="O1190" s="149"/>
      <c r="P1190" s="166"/>
      <c r="Q1190" s="154"/>
      <c r="R1190" s="131" t="str">
        <f>IF(H1190="Standalone","Standalone",IF(IFERROR(VLOOKUP(S1190,'3-Paired Controllers &amp; Devices'!$A:$C,3,FALSE),"Error")&lt;&gt;"","No","Yes"))</f>
        <v>No</v>
      </c>
      <c r="S1190" s="132" t="str">
        <f t="shared" si="37"/>
        <v/>
      </c>
    </row>
    <row r="1191" spans="1:19" s="155" customFormat="1" x14ac:dyDescent="0.25">
      <c r="A1191" s="147" t="str">
        <f t="shared" ca="1" si="36"/>
        <v/>
      </c>
      <c r="B1191" s="173"/>
      <c r="C1191" s="185"/>
      <c r="D1191" s="148"/>
      <c r="E1191" s="149"/>
      <c r="F1191" s="150"/>
      <c r="G1191" s="151"/>
      <c r="H1191" s="152"/>
      <c r="I1191" s="173"/>
      <c r="J1191" s="152"/>
      <c r="K1191" s="173"/>
      <c r="L1191" s="182"/>
      <c r="M1191" s="153"/>
      <c r="N1191" s="153"/>
      <c r="O1191" s="149"/>
      <c r="P1191" s="166"/>
      <c r="Q1191" s="154"/>
      <c r="R1191" s="131" t="str">
        <f>IF(H1191="Standalone","Standalone",IF(IFERROR(VLOOKUP(S1191,'3-Paired Controllers &amp; Devices'!$A:$C,3,FALSE),"Error")&lt;&gt;"","No","Yes"))</f>
        <v>No</v>
      </c>
      <c r="S1191" s="132" t="str">
        <f t="shared" si="37"/>
        <v/>
      </c>
    </row>
    <row r="1192" spans="1:19" s="155" customFormat="1" x14ac:dyDescent="0.25">
      <c r="A1192" s="147" t="str">
        <f t="shared" ca="1" si="36"/>
        <v/>
      </c>
      <c r="B1192" s="173"/>
      <c r="C1192" s="185"/>
      <c r="D1192" s="148"/>
      <c r="E1192" s="149"/>
      <c r="F1192" s="150"/>
      <c r="G1192" s="151"/>
      <c r="H1192" s="152"/>
      <c r="I1192" s="173"/>
      <c r="J1192" s="152"/>
      <c r="K1192" s="173"/>
      <c r="L1192" s="182"/>
      <c r="M1192" s="153"/>
      <c r="N1192" s="153"/>
      <c r="O1192" s="149"/>
      <c r="P1192" s="166"/>
      <c r="Q1192" s="154"/>
      <c r="R1192" s="131" t="str">
        <f>IF(H1192="Standalone","Standalone",IF(IFERROR(VLOOKUP(S1192,'3-Paired Controllers &amp; Devices'!$A:$C,3,FALSE),"Error")&lt;&gt;"","No","Yes"))</f>
        <v>No</v>
      </c>
      <c r="S1192" s="132" t="str">
        <f t="shared" si="37"/>
        <v/>
      </c>
    </row>
    <row r="1193" spans="1:19" s="155" customFormat="1" x14ac:dyDescent="0.25">
      <c r="A1193" s="147" t="str">
        <f t="shared" ca="1" si="36"/>
        <v/>
      </c>
      <c r="B1193" s="173"/>
      <c r="C1193" s="185"/>
      <c r="D1193" s="148"/>
      <c r="E1193" s="149"/>
      <c r="F1193" s="150"/>
      <c r="G1193" s="151"/>
      <c r="H1193" s="152"/>
      <c r="I1193" s="173"/>
      <c r="J1193" s="152"/>
      <c r="K1193" s="173"/>
      <c r="L1193" s="182"/>
      <c r="M1193" s="153"/>
      <c r="N1193" s="153"/>
      <c r="O1193" s="149"/>
      <c r="P1193" s="166"/>
      <c r="Q1193" s="154"/>
      <c r="R1193" s="131" t="str">
        <f>IF(H1193="Standalone","Standalone",IF(IFERROR(VLOOKUP(S1193,'3-Paired Controllers &amp; Devices'!$A:$C,3,FALSE),"Error")&lt;&gt;"","No","Yes"))</f>
        <v>No</v>
      </c>
      <c r="S1193" s="132" t="str">
        <f t="shared" si="37"/>
        <v/>
      </c>
    </row>
    <row r="1194" spans="1:19" s="155" customFormat="1" x14ac:dyDescent="0.25">
      <c r="A1194" s="147" t="str">
        <f t="shared" ca="1" si="36"/>
        <v/>
      </c>
      <c r="B1194" s="173"/>
      <c r="C1194" s="185"/>
      <c r="D1194" s="148"/>
      <c r="E1194" s="149"/>
      <c r="F1194" s="150"/>
      <c r="G1194" s="151"/>
      <c r="H1194" s="152"/>
      <c r="I1194" s="173"/>
      <c r="J1194" s="152"/>
      <c r="K1194" s="173"/>
      <c r="L1194" s="182"/>
      <c r="M1194" s="153"/>
      <c r="N1194" s="153"/>
      <c r="O1194" s="149"/>
      <c r="P1194" s="166"/>
      <c r="Q1194" s="154"/>
      <c r="R1194" s="131" t="str">
        <f>IF(H1194="Standalone","Standalone",IF(IFERROR(VLOOKUP(S1194,'3-Paired Controllers &amp; Devices'!$A:$C,3,FALSE),"Error")&lt;&gt;"","No","Yes"))</f>
        <v>No</v>
      </c>
      <c r="S1194" s="132" t="str">
        <f t="shared" si="37"/>
        <v/>
      </c>
    </row>
    <row r="1195" spans="1:19" s="155" customFormat="1" x14ac:dyDescent="0.25">
      <c r="A1195" s="147" t="str">
        <f t="shared" ca="1" si="36"/>
        <v/>
      </c>
      <c r="B1195" s="173"/>
      <c r="C1195" s="185"/>
      <c r="D1195" s="148"/>
      <c r="E1195" s="149"/>
      <c r="F1195" s="150"/>
      <c r="G1195" s="151"/>
      <c r="H1195" s="152"/>
      <c r="I1195" s="173"/>
      <c r="J1195" s="152"/>
      <c r="K1195" s="173"/>
      <c r="L1195" s="182"/>
      <c r="M1195" s="153"/>
      <c r="N1195" s="153"/>
      <c r="O1195" s="149"/>
      <c r="P1195" s="166"/>
      <c r="Q1195" s="154"/>
      <c r="R1195" s="131" t="str">
        <f>IF(H1195="Standalone","Standalone",IF(IFERROR(VLOOKUP(S1195,'3-Paired Controllers &amp; Devices'!$A:$C,3,FALSE),"Error")&lt;&gt;"","No","Yes"))</f>
        <v>No</v>
      </c>
      <c r="S1195" s="132" t="str">
        <f t="shared" si="37"/>
        <v/>
      </c>
    </row>
    <row r="1196" spans="1:19" s="155" customFormat="1" x14ac:dyDescent="0.25">
      <c r="A1196" s="147" t="str">
        <f t="shared" ca="1" si="36"/>
        <v/>
      </c>
      <c r="B1196" s="173"/>
      <c r="C1196" s="185"/>
      <c r="D1196" s="148"/>
      <c r="E1196" s="149"/>
      <c r="F1196" s="150"/>
      <c r="G1196" s="151"/>
      <c r="H1196" s="152"/>
      <c r="I1196" s="173"/>
      <c r="J1196" s="152"/>
      <c r="K1196" s="173"/>
      <c r="L1196" s="182"/>
      <c r="M1196" s="153"/>
      <c r="N1196" s="153"/>
      <c r="O1196" s="149"/>
      <c r="P1196" s="166"/>
      <c r="Q1196" s="154"/>
      <c r="R1196" s="131" t="str">
        <f>IF(H1196="Standalone","Standalone",IF(IFERROR(VLOOKUP(S1196,'3-Paired Controllers &amp; Devices'!$A:$C,3,FALSE),"Error")&lt;&gt;"","No","Yes"))</f>
        <v>No</v>
      </c>
      <c r="S1196" s="132" t="str">
        <f t="shared" si="37"/>
        <v/>
      </c>
    </row>
    <row r="1197" spans="1:19" s="155" customFormat="1" x14ac:dyDescent="0.25">
      <c r="A1197" s="147" t="str">
        <f t="shared" ca="1" si="36"/>
        <v/>
      </c>
      <c r="B1197" s="173"/>
      <c r="C1197" s="185"/>
      <c r="D1197" s="148"/>
      <c r="E1197" s="149"/>
      <c r="F1197" s="150"/>
      <c r="G1197" s="151"/>
      <c r="H1197" s="152"/>
      <c r="I1197" s="173"/>
      <c r="J1197" s="152"/>
      <c r="K1197" s="173"/>
      <c r="L1197" s="182"/>
      <c r="M1197" s="153"/>
      <c r="N1197" s="153"/>
      <c r="O1197" s="149"/>
      <c r="P1197" s="166"/>
      <c r="Q1197" s="154"/>
      <c r="R1197" s="131" t="str">
        <f>IF(H1197="Standalone","Standalone",IF(IFERROR(VLOOKUP(S1197,'3-Paired Controllers &amp; Devices'!$A:$C,3,FALSE),"Error")&lt;&gt;"","No","Yes"))</f>
        <v>No</v>
      </c>
      <c r="S1197" s="132" t="str">
        <f t="shared" si="37"/>
        <v/>
      </c>
    </row>
    <row r="1198" spans="1:19" s="155" customFormat="1" x14ac:dyDescent="0.25">
      <c r="A1198" s="147" t="str">
        <f t="shared" ca="1" si="36"/>
        <v/>
      </c>
      <c r="B1198" s="173"/>
      <c r="C1198" s="185"/>
      <c r="D1198" s="148"/>
      <c r="E1198" s="149"/>
      <c r="F1198" s="150"/>
      <c r="G1198" s="151"/>
      <c r="H1198" s="152"/>
      <c r="I1198" s="173"/>
      <c r="J1198" s="152"/>
      <c r="K1198" s="173"/>
      <c r="L1198" s="182"/>
      <c r="M1198" s="153"/>
      <c r="N1198" s="153"/>
      <c r="O1198" s="149"/>
      <c r="P1198" s="166"/>
      <c r="Q1198" s="154"/>
      <c r="R1198" s="131" t="str">
        <f>IF(H1198="Standalone","Standalone",IF(IFERROR(VLOOKUP(S1198,'3-Paired Controllers &amp; Devices'!$A:$C,3,FALSE),"Error")&lt;&gt;"","No","Yes"))</f>
        <v>No</v>
      </c>
      <c r="S1198" s="132" t="str">
        <f t="shared" si="37"/>
        <v/>
      </c>
    </row>
    <row r="1199" spans="1:19" s="155" customFormat="1" x14ac:dyDescent="0.25">
      <c r="A1199" s="147" t="str">
        <f t="shared" ca="1" si="36"/>
        <v/>
      </c>
      <c r="B1199" s="173"/>
      <c r="C1199" s="185"/>
      <c r="D1199" s="148"/>
      <c r="E1199" s="149"/>
      <c r="F1199" s="150"/>
      <c r="G1199" s="151"/>
      <c r="H1199" s="152"/>
      <c r="I1199" s="173"/>
      <c r="J1199" s="152"/>
      <c r="K1199" s="173"/>
      <c r="L1199" s="182"/>
      <c r="M1199" s="153"/>
      <c r="N1199" s="153"/>
      <c r="O1199" s="149"/>
      <c r="P1199" s="166"/>
      <c r="Q1199" s="154"/>
      <c r="R1199" s="131" t="str">
        <f>IF(H1199="Standalone","Standalone",IF(IFERROR(VLOOKUP(S1199,'3-Paired Controllers &amp; Devices'!$A:$C,3,FALSE),"Error")&lt;&gt;"","No","Yes"))</f>
        <v>No</v>
      </c>
      <c r="S1199" s="132" t="str">
        <f t="shared" si="37"/>
        <v/>
      </c>
    </row>
    <row r="1200" spans="1:19" s="155" customFormat="1" x14ac:dyDescent="0.25">
      <c r="A1200" s="147" t="str">
        <f t="shared" ca="1" si="36"/>
        <v/>
      </c>
      <c r="B1200" s="173"/>
      <c r="C1200" s="185"/>
      <c r="D1200" s="148"/>
      <c r="E1200" s="149"/>
      <c r="F1200" s="150"/>
      <c r="G1200" s="151"/>
      <c r="H1200" s="152"/>
      <c r="I1200" s="173"/>
      <c r="J1200" s="152"/>
      <c r="K1200" s="173"/>
      <c r="L1200" s="182"/>
      <c r="M1200" s="153"/>
      <c r="N1200" s="153"/>
      <c r="O1200" s="149"/>
      <c r="P1200" s="166"/>
      <c r="Q1200" s="154"/>
      <c r="R1200" s="131" t="str">
        <f>IF(H1200="Standalone","Standalone",IF(IFERROR(VLOOKUP(S1200,'3-Paired Controllers &amp; Devices'!$A:$C,3,FALSE),"Error")&lt;&gt;"","No","Yes"))</f>
        <v>No</v>
      </c>
      <c r="S1200" s="132" t="str">
        <f t="shared" si="37"/>
        <v/>
      </c>
    </row>
    <row r="1201" spans="1:19" s="155" customFormat="1" x14ac:dyDescent="0.25">
      <c r="A1201" s="147" t="str">
        <f t="shared" ca="1" si="36"/>
        <v/>
      </c>
      <c r="B1201" s="173"/>
      <c r="C1201" s="185"/>
      <c r="D1201" s="148"/>
      <c r="E1201" s="149"/>
      <c r="F1201" s="150"/>
      <c r="G1201" s="151"/>
      <c r="H1201" s="152"/>
      <c r="I1201" s="173"/>
      <c r="J1201" s="152"/>
      <c r="K1201" s="173"/>
      <c r="L1201" s="182"/>
      <c r="M1201" s="153"/>
      <c r="N1201" s="153"/>
      <c r="O1201" s="149"/>
      <c r="P1201" s="166"/>
      <c r="Q1201" s="154"/>
      <c r="R1201" s="131" t="str">
        <f>IF(H1201="Standalone","Standalone",IF(IFERROR(VLOOKUP(S1201,'3-Paired Controllers &amp; Devices'!$A:$C,3,FALSE),"Error")&lt;&gt;"","No","Yes"))</f>
        <v>No</v>
      </c>
      <c r="S1201" s="132" t="str">
        <f t="shared" si="37"/>
        <v/>
      </c>
    </row>
    <row r="1202" spans="1:19" s="155" customFormat="1" x14ac:dyDescent="0.25">
      <c r="A1202" s="147" t="str">
        <f t="shared" ca="1" si="36"/>
        <v/>
      </c>
      <c r="B1202" s="173"/>
      <c r="C1202" s="185"/>
      <c r="D1202" s="148"/>
      <c r="E1202" s="149"/>
      <c r="F1202" s="150"/>
      <c r="G1202" s="151"/>
      <c r="H1202" s="152"/>
      <c r="I1202" s="173"/>
      <c r="J1202" s="152"/>
      <c r="K1202" s="173"/>
      <c r="L1202" s="182"/>
      <c r="M1202" s="153"/>
      <c r="N1202" s="153"/>
      <c r="O1202" s="149"/>
      <c r="P1202" s="166"/>
      <c r="Q1202" s="154"/>
      <c r="R1202" s="131" t="str">
        <f>IF(H1202="Standalone","Standalone",IF(IFERROR(VLOOKUP(S1202,'3-Paired Controllers &amp; Devices'!$A:$C,3,FALSE),"Error")&lt;&gt;"","No","Yes"))</f>
        <v>No</v>
      </c>
      <c r="S1202" s="132" t="str">
        <f t="shared" si="37"/>
        <v/>
      </c>
    </row>
    <row r="1203" spans="1:19" s="155" customFormat="1" x14ac:dyDescent="0.25">
      <c r="A1203" s="147" t="str">
        <f t="shared" ca="1" si="36"/>
        <v/>
      </c>
      <c r="B1203" s="173"/>
      <c r="C1203" s="185"/>
      <c r="D1203" s="148"/>
      <c r="E1203" s="149"/>
      <c r="F1203" s="150"/>
      <c r="G1203" s="151"/>
      <c r="H1203" s="152"/>
      <c r="I1203" s="173"/>
      <c r="J1203" s="152"/>
      <c r="K1203" s="173"/>
      <c r="L1203" s="182"/>
      <c r="M1203" s="153"/>
      <c r="N1203" s="153"/>
      <c r="O1203" s="149"/>
      <c r="P1203" s="166"/>
      <c r="Q1203" s="154"/>
      <c r="R1203" s="131" t="str">
        <f>IF(H1203="Standalone","Standalone",IF(IFERROR(VLOOKUP(S1203,'3-Paired Controllers &amp; Devices'!$A:$C,3,FALSE),"Error")&lt;&gt;"","No","Yes"))</f>
        <v>No</v>
      </c>
      <c r="S1203" s="132" t="str">
        <f t="shared" si="37"/>
        <v/>
      </c>
    </row>
    <row r="1204" spans="1:19" s="155" customFormat="1" x14ac:dyDescent="0.25">
      <c r="A1204" s="147" t="str">
        <f t="shared" ca="1" si="36"/>
        <v/>
      </c>
      <c r="B1204" s="173"/>
      <c r="C1204" s="185"/>
      <c r="D1204" s="148"/>
      <c r="E1204" s="149"/>
      <c r="F1204" s="150"/>
      <c r="G1204" s="151"/>
      <c r="H1204" s="152"/>
      <c r="I1204" s="173"/>
      <c r="J1204" s="152"/>
      <c r="K1204" s="173"/>
      <c r="L1204" s="182"/>
      <c r="M1204" s="153"/>
      <c r="N1204" s="153"/>
      <c r="O1204" s="149"/>
      <c r="P1204" s="166"/>
      <c r="Q1204" s="154"/>
      <c r="R1204" s="131" t="str">
        <f>IF(H1204="Standalone","Standalone",IF(IFERROR(VLOOKUP(S1204,'3-Paired Controllers &amp; Devices'!$A:$C,3,FALSE),"Error")&lt;&gt;"","No","Yes"))</f>
        <v>No</v>
      </c>
      <c r="S1204" s="132" t="str">
        <f t="shared" si="37"/>
        <v/>
      </c>
    </row>
    <row r="1205" spans="1:19" s="155" customFormat="1" x14ac:dyDescent="0.25">
      <c r="A1205" s="147" t="str">
        <f t="shared" ca="1" si="36"/>
        <v/>
      </c>
      <c r="B1205" s="173"/>
      <c r="C1205" s="185"/>
      <c r="D1205" s="148"/>
      <c r="E1205" s="149"/>
      <c r="F1205" s="150"/>
      <c r="G1205" s="151"/>
      <c r="H1205" s="152"/>
      <c r="I1205" s="173"/>
      <c r="J1205" s="152"/>
      <c r="K1205" s="173"/>
      <c r="L1205" s="182"/>
      <c r="M1205" s="153"/>
      <c r="N1205" s="153"/>
      <c r="O1205" s="149"/>
      <c r="P1205" s="166"/>
      <c r="Q1205" s="154"/>
      <c r="R1205" s="131" t="str">
        <f>IF(H1205="Standalone","Standalone",IF(IFERROR(VLOOKUP(S1205,'3-Paired Controllers &amp; Devices'!$A:$C,3,FALSE),"Error")&lt;&gt;"","No","Yes"))</f>
        <v>No</v>
      </c>
      <c r="S1205" s="132" t="str">
        <f t="shared" si="37"/>
        <v/>
      </c>
    </row>
    <row r="1206" spans="1:19" s="155" customFormat="1" x14ac:dyDescent="0.25">
      <c r="A1206" s="147" t="str">
        <f t="shared" ca="1" si="36"/>
        <v/>
      </c>
      <c r="B1206" s="173"/>
      <c r="C1206" s="185"/>
      <c r="D1206" s="148"/>
      <c r="E1206" s="149"/>
      <c r="F1206" s="150"/>
      <c r="G1206" s="151"/>
      <c r="H1206" s="152"/>
      <c r="I1206" s="173"/>
      <c r="J1206" s="152"/>
      <c r="K1206" s="173"/>
      <c r="L1206" s="182"/>
      <c r="M1206" s="153"/>
      <c r="N1206" s="153"/>
      <c r="O1206" s="149"/>
      <c r="P1206" s="166"/>
      <c r="Q1206" s="154"/>
      <c r="R1206" s="131" t="str">
        <f>IF(H1206="Standalone","Standalone",IF(IFERROR(VLOOKUP(S1206,'3-Paired Controllers &amp; Devices'!$A:$C,3,FALSE),"Error")&lt;&gt;"","No","Yes"))</f>
        <v>No</v>
      </c>
      <c r="S1206" s="132" t="str">
        <f t="shared" si="37"/>
        <v/>
      </c>
    </row>
    <row r="1207" spans="1:19" s="155" customFormat="1" x14ac:dyDescent="0.25">
      <c r="A1207" s="147" t="str">
        <f t="shared" ca="1" si="36"/>
        <v/>
      </c>
      <c r="B1207" s="173"/>
      <c r="C1207" s="185"/>
      <c r="D1207" s="148"/>
      <c r="E1207" s="149"/>
      <c r="F1207" s="150"/>
      <c r="G1207" s="151"/>
      <c r="H1207" s="152"/>
      <c r="I1207" s="173"/>
      <c r="J1207" s="152"/>
      <c r="K1207" s="173"/>
      <c r="L1207" s="182"/>
      <c r="M1207" s="153"/>
      <c r="N1207" s="153"/>
      <c r="O1207" s="149"/>
      <c r="P1207" s="166"/>
      <c r="Q1207" s="154"/>
      <c r="R1207" s="131" t="str">
        <f>IF(H1207="Standalone","Standalone",IF(IFERROR(VLOOKUP(S1207,'3-Paired Controllers &amp; Devices'!$A:$C,3,FALSE),"Error")&lt;&gt;"","No","Yes"))</f>
        <v>No</v>
      </c>
      <c r="S1207" s="132" t="str">
        <f t="shared" si="37"/>
        <v/>
      </c>
    </row>
    <row r="1208" spans="1:19" s="155" customFormat="1" x14ac:dyDescent="0.25">
      <c r="A1208" s="147" t="str">
        <f t="shared" ca="1" si="36"/>
        <v/>
      </c>
      <c r="B1208" s="173"/>
      <c r="C1208" s="185"/>
      <c r="D1208" s="148"/>
      <c r="E1208" s="149"/>
      <c r="F1208" s="150"/>
      <c r="G1208" s="151"/>
      <c r="H1208" s="152"/>
      <c r="I1208" s="173"/>
      <c r="J1208" s="152"/>
      <c r="K1208" s="173"/>
      <c r="L1208" s="182"/>
      <c r="M1208" s="153"/>
      <c r="N1208" s="153"/>
      <c r="O1208" s="149"/>
      <c r="P1208" s="166"/>
      <c r="Q1208" s="154"/>
      <c r="R1208" s="131" t="str">
        <f>IF(H1208="Standalone","Standalone",IF(IFERROR(VLOOKUP(S1208,'3-Paired Controllers &amp; Devices'!$A:$C,3,FALSE),"Error")&lt;&gt;"","No","Yes"))</f>
        <v>No</v>
      </c>
      <c r="S1208" s="132" t="str">
        <f t="shared" si="37"/>
        <v/>
      </c>
    </row>
    <row r="1209" spans="1:19" s="155" customFormat="1" x14ac:dyDescent="0.25">
      <c r="A1209" s="147" t="str">
        <f t="shared" ca="1" si="36"/>
        <v/>
      </c>
      <c r="B1209" s="173"/>
      <c r="C1209" s="185"/>
      <c r="D1209" s="148"/>
      <c r="E1209" s="149"/>
      <c r="F1209" s="150"/>
      <c r="G1209" s="151"/>
      <c r="H1209" s="152"/>
      <c r="I1209" s="173"/>
      <c r="J1209" s="152"/>
      <c r="K1209" s="173"/>
      <c r="L1209" s="182"/>
      <c r="M1209" s="153"/>
      <c r="N1209" s="153"/>
      <c r="O1209" s="149"/>
      <c r="P1209" s="166"/>
      <c r="Q1209" s="154"/>
      <c r="R1209" s="131" t="str">
        <f>IF(H1209="Standalone","Standalone",IF(IFERROR(VLOOKUP(S1209,'3-Paired Controllers &amp; Devices'!$A:$C,3,FALSE),"Error")&lt;&gt;"","No","Yes"))</f>
        <v>No</v>
      </c>
      <c r="S1209" s="132" t="str">
        <f t="shared" si="37"/>
        <v/>
      </c>
    </row>
    <row r="1210" spans="1:19" s="155" customFormat="1" x14ac:dyDescent="0.25">
      <c r="A1210" s="147" t="str">
        <f t="shared" ca="1" si="36"/>
        <v/>
      </c>
      <c r="B1210" s="173"/>
      <c r="C1210" s="185"/>
      <c r="D1210" s="148"/>
      <c r="E1210" s="149"/>
      <c r="F1210" s="150"/>
      <c r="G1210" s="151"/>
      <c r="H1210" s="152"/>
      <c r="I1210" s="173"/>
      <c r="J1210" s="152"/>
      <c r="K1210" s="173"/>
      <c r="L1210" s="182"/>
      <c r="M1210" s="153"/>
      <c r="N1210" s="153"/>
      <c r="O1210" s="149"/>
      <c r="P1210" s="166"/>
      <c r="Q1210" s="154"/>
      <c r="R1210" s="131" t="str">
        <f>IF(H1210="Standalone","Standalone",IF(IFERROR(VLOOKUP(S1210,'3-Paired Controllers &amp; Devices'!$A:$C,3,FALSE),"Error")&lt;&gt;"","No","Yes"))</f>
        <v>No</v>
      </c>
      <c r="S1210" s="132" t="str">
        <f t="shared" si="37"/>
        <v/>
      </c>
    </row>
    <row r="1211" spans="1:19" s="155" customFormat="1" x14ac:dyDescent="0.25">
      <c r="A1211" s="147" t="str">
        <f t="shared" ca="1" si="36"/>
        <v/>
      </c>
      <c r="B1211" s="173"/>
      <c r="C1211" s="185"/>
      <c r="D1211" s="148"/>
      <c r="E1211" s="149"/>
      <c r="F1211" s="150"/>
      <c r="G1211" s="151"/>
      <c r="H1211" s="152"/>
      <c r="I1211" s="173"/>
      <c r="J1211" s="152"/>
      <c r="K1211" s="173"/>
      <c r="L1211" s="182"/>
      <c r="M1211" s="153"/>
      <c r="N1211" s="153"/>
      <c r="O1211" s="149"/>
      <c r="P1211" s="166"/>
      <c r="Q1211" s="154"/>
      <c r="R1211" s="131" t="str">
        <f>IF(H1211="Standalone","Standalone",IF(IFERROR(VLOOKUP(S1211,'3-Paired Controllers &amp; Devices'!$A:$C,3,FALSE),"Error")&lt;&gt;"","No","Yes"))</f>
        <v>No</v>
      </c>
      <c r="S1211" s="132" t="str">
        <f t="shared" si="37"/>
        <v/>
      </c>
    </row>
    <row r="1212" spans="1:19" s="155" customFormat="1" x14ac:dyDescent="0.25">
      <c r="A1212" s="147" t="str">
        <f t="shared" ca="1" si="36"/>
        <v/>
      </c>
      <c r="B1212" s="173"/>
      <c r="C1212" s="185"/>
      <c r="D1212" s="148"/>
      <c r="E1212" s="149"/>
      <c r="F1212" s="150"/>
      <c r="G1212" s="151"/>
      <c r="H1212" s="152"/>
      <c r="I1212" s="173"/>
      <c r="J1212" s="152"/>
      <c r="K1212" s="173"/>
      <c r="L1212" s="182"/>
      <c r="M1212" s="153"/>
      <c r="N1212" s="153"/>
      <c r="O1212" s="149"/>
      <c r="P1212" s="166"/>
      <c r="Q1212" s="154"/>
      <c r="R1212" s="131" t="str">
        <f>IF(H1212="Standalone","Standalone",IF(IFERROR(VLOOKUP(S1212,'3-Paired Controllers &amp; Devices'!$A:$C,3,FALSE),"Error")&lt;&gt;"","No","Yes"))</f>
        <v>No</v>
      </c>
      <c r="S1212" s="132" t="str">
        <f t="shared" si="37"/>
        <v/>
      </c>
    </row>
    <row r="1213" spans="1:19" s="155" customFormat="1" x14ac:dyDescent="0.25">
      <c r="A1213" s="147" t="str">
        <f t="shared" ca="1" si="36"/>
        <v/>
      </c>
      <c r="B1213" s="173"/>
      <c r="C1213" s="185"/>
      <c r="D1213" s="148"/>
      <c r="E1213" s="149"/>
      <c r="F1213" s="150"/>
      <c r="G1213" s="151"/>
      <c r="H1213" s="152"/>
      <c r="I1213" s="173"/>
      <c r="J1213" s="152"/>
      <c r="K1213" s="173"/>
      <c r="L1213" s="182"/>
      <c r="M1213" s="153"/>
      <c r="N1213" s="153"/>
      <c r="O1213" s="149"/>
      <c r="P1213" s="166"/>
      <c r="Q1213" s="154"/>
      <c r="R1213" s="131" t="str">
        <f>IF(H1213="Standalone","Standalone",IF(IFERROR(VLOOKUP(S1213,'3-Paired Controllers &amp; Devices'!$A:$C,3,FALSE),"Error")&lt;&gt;"","No","Yes"))</f>
        <v>No</v>
      </c>
      <c r="S1213" s="132" t="str">
        <f t="shared" si="37"/>
        <v/>
      </c>
    </row>
    <row r="1214" spans="1:19" s="155" customFormat="1" x14ac:dyDescent="0.25">
      <c r="A1214" s="147" t="str">
        <f t="shared" ca="1" si="36"/>
        <v/>
      </c>
      <c r="B1214" s="173"/>
      <c r="C1214" s="185"/>
      <c r="D1214" s="148"/>
      <c r="E1214" s="149"/>
      <c r="F1214" s="150"/>
      <c r="G1214" s="151"/>
      <c r="H1214" s="152"/>
      <c r="I1214" s="173"/>
      <c r="J1214" s="152"/>
      <c r="K1214" s="173"/>
      <c r="L1214" s="182"/>
      <c r="M1214" s="153"/>
      <c r="N1214" s="153"/>
      <c r="O1214" s="149"/>
      <c r="P1214" s="166"/>
      <c r="Q1214" s="154"/>
      <c r="R1214" s="131" t="str">
        <f>IF(H1214="Standalone","Standalone",IF(IFERROR(VLOOKUP(S1214,'3-Paired Controllers &amp; Devices'!$A:$C,3,FALSE),"Error")&lt;&gt;"","No","Yes"))</f>
        <v>No</v>
      </c>
      <c r="S1214" s="132" t="str">
        <f t="shared" si="37"/>
        <v/>
      </c>
    </row>
    <row r="1215" spans="1:19" s="155" customFormat="1" x14ac:dyDescent="0.25">
      <c r="A1215" s="147" t="str">
        <f t="shared" ca="1" si="36"/>
        <v/>
      </c>
      <c r="B1215" s="173"/>
      <c r="C1215" s="185"/>
      <c r="D1215" s="148"/>
      <c r="E1215" s="149"/>
      <c r="F1215" s="150"/>
      <c r="G1215" s="151"/>
      <c r="H1215" s="152"/>
      <c r="I1215" s="173"/>
      <c r="J1215" s="152"/>
      <c r="K1215" s="173"/>
      <c r="L1215" s="182"/>
      <c r="M1215" s="153"/>
      <c r="N1215" s="153"/>
      <c r="O1215" s="149"/>
      <c r="P1215" s="166"/>
      <c r="Q1215" s="154"/>
      <c r="R1215" s="131" t="str">
        <f>IF(H1215="Standalone","Standalone",IF(IFERROR(VLOOKUP(S1215,'3-Paired Controllers &amp; Devices'!$A:$C,3,FALSE),"Error")&lt;&gt;"","No","Yes"))</f>
        <v>No</v>
      </c>
      <c r="S1215" s="132" t="str">
        <f t="shared" si="37"/>
        <v/>
      </c>
    </row>
    <row r="1216" spans="1:19" s="155" customFormat="1" x14ac:dyDescent="0.25">
      <c r="A1216" s="147" t="str">
        <f t="shared" ca="1" si="36"/>
        <v/>
      </c>
      <c r="B1216" s="173"/>
      <c r="C1216" s="185"/>
      <c r="D1216" s="148"/>
      <c r="E1216" s="149"/>
      <c r="F1216" s="150"/>
      <c r="G1216" s="151"/>
      <c r="H1216" s="152"/>
      <c r="I1216" s="173"/>
      <c r="J1216" s="152"/>
      <c r="K1216" s="173"/>
      <c r="L1216" s="182"/>
      <c r="M1216" s="153"/>
      <c r="N1216" s="153"/>
      <c r="O1216" s="149"/>
      <c r="P1216" s="166"/>
      <c r="Q1216" s="154"/>
      <c r="R1216" s="131" t="str">
        <f>IF(H1216="Standalone","Standalone",IF(IFERROR(VLOOKUP(S1216,'3-Paired Controllers &amp; Devices'!$A:$C,3,FALSE),"Error")&lt;&gt;"","No","Yes"))</f>
        <v>No</v>
      </c>
      <c r="S1216" s="132" t="str">
        <f t="shared" si="37"/>
        <v/>
      </c>
    </row>
    <row r="1217" spans="1:19" s="155" customFormat="1" x14ac:dyDescent="0.25">
      <c r="A1217" s="147" t="str">
        <f t="shared" ca="1" si="36"/>
        <v/>
      </c>
      <c r="B1217" s="173"/>
      <c r="C1217" s="185"/>
      <c r="D1217" s="148"/>
      <c r="E1217" s="149"/>
      <c r="F1217" s="150"/>
      <c r="G1217" s="151"/>
      <c r="H1217" s="152"/>
      <c r="I1217" s="173"/>
      <c r="J1217" s="152"/>
      <c r="K1217" s="173"/>
      <c r="L1217" s="182"/>
      <c r="M1217" s="153"/>
      <c r="N1217" s="153"/>
      <c r="O1217" s="149"/>
      <c r="P1217" s="166"/>
      <c r="Q1217" s="154"/>
      <c r="R1217" s="131" t="str">
        <f>IF(H1217="Standalone","Standalone",IF(IFERROR(VLOOKUP(S1217,'3-Paired Controllers &amp; Devices'!$A:$C,3,FALSE),"Error")&lt;&gt;"","No","Yes"))</f>
        <v>No</v>
      </c>
      <c r="S1217" s="132" t="str">
        <f t="shared" si="37"/>
        <v/>
      </c>
    </row>
    <row r="1218" spans="1:19" s="155" customFormat="1" x14ac:dyDescent="0.25">
      <c r="A1218" s="147" t="str">
        <f t="shared" ca="1" si="36"/>
        <v/>
      </c>
      <c r="B1218" s="173"/>
      <c r="C1218" s="185"/>
      <c r="D1218" s="148"/>
      <c r="E1218" s="149"/>
      <c r="F1218" s="150"/>
      <c r="G1218" s="151"/>
      <c r="H1218" s="152"/>
      <c r="I1218" s="173"/>
      <c r="J1218" s="152"/>
      <c r="K1218" s="173"/>
      <c r="L1218" s="182"/>
      <c r="M1218" s="153"/>
      <c r="N1218" s="153"/>
      <c r="O1218" s="149"/>
      <c r="P1218" s="166"/>
      <c r="Q1218" s="154"/>
      <c r="R1218" s="131" t="str">
        <f>IF(H1218="Standalone","Standalone",IF(IFERROR(VLOOKUP(S1218,'3-Paired Controllers &amp; Devices'!$A:$C,3,FALSE),"Error")&lt;&gt;"","No","Yes"))</f>
        <v>No</v>
      </c>
      <c r="S1218" s="132" t="str">
        <f t="shared" si="37"/>
        <v/>
      </c>
    </row>
    <row r="1219" spans="1:19" s="155" customFormat="1" x14ac:dyDescent="0.25">
      <c r="A1219" s="147" t="str">
        <f t="shared" ca="1" si="36"/>
        <v/>
      </c>
      <c r="B1219" s="173"/>
      <c r="C1219" s="185"/>
      <c r="D1219" s="148"/>
      <c r="E1219" s="149"/>
      <c r="F1219" s="150"/>
      <c r="G1219" s="151"/>
      <c r="H1219" s="152"/>
      <c r="I1219" s="173"/>
      <c r="J1219" s="152"/>
      <c r="K1219" s="173"/>
      <c r="L1219" s="182"/>
      <c r="M1219" s="153"/>
      <c r="N1219" s="153"/>
      <c r="O1219" s="149"/>
      <c r="P1219" s="166"/>
      <c r="Q1219" s="154"/>
      <c r="R1219" s="131" t="str">
        <f>IF(H1219="Standalone","Standalone",IF(IFERROR(VLOOKUP(S1219,'3-Paired Controllers &amp; Devices'!$A:$C,3,FALSE),"Error")&lt;&gt;"","No","Yes"))</f>
        <v>No</v>
      </c>
      <c r="S1219" s="132" t="str">
        <f t="shared" si="37"/>
        <v/>
      </c>
    </row>
    <row r="1220" spans="1:19" s="155" customFormat="1" x14ac:dyDescent="0.25">
      <c r="A1220" s="147" t="str">
        <f t="shared" ca="1" si="36"/>
        <v/>
      </c>
      <c r="B1220" s="173"/>
      <c r="C1220" s="185"/>
      <c r="D1220" s="148"/>
      <c r="E1220" s="149"/>
      <c r="F1220" s="150"/>
      <c r="G1220" s="151"/>
      <c r="H1220" s="152"/>
      <c r="I1220" s="173"/>
      <c r="J1220" s="152"/>
      <c r="K1220" s="173"/>
      <c r="L1220" s="182"/>
      <c r="M1220" s="153"/>
      <c r="N1220" s="153"/>
      <c r="O1220" s="149"/>
      <c r="P1220" s="166"/>
      <c r="Q1220" s="154"/>
      <c r="R1220" s="131" t="str">
        <f>IF(H1220="Standalone","Standalone",IF(IFERROR(VLOOKUP(S1220,'3-Paired Controllers &amp; Devices'!$A:$C,3,FALSE),"Error")&lt;&gt;"","No","Yes"))</f>
        <v>No</v>
      </c>
      <c r="S1220" s="132" t="str">
        <f t="shared" si="37"/>
        <v/>
      </c>
    </row>
    <row r="1221" spans="1:19" s="155" customFormat="1" x14ac:dyDescent="0.25">
      <c r="A1221" s="147" t="str">
        <f t="shared" ca="1" si="36"/>
        <v/>
      </c>
      <c r="B1221" s="173"/>
      <c r="C1221" s="185"/>
      <c r="D1221" s="148"/>
      <c r="E1221" s="149"/>
      <c r="F1221" s="150"/>
      <c r="G1221" s="151"/>
      <c r="H1221" s="152"/>
      <c r="I1221" s="173"/>
      <c r="J1221" s="152"/>
      <c r="K1221" s="173"/>
      <c r="L1221" s="182"/>
      <c r="M1221" s="153"/>
      <c r="N1221" s="153"/>
      <c r="O1221" s="149"/>
      <c r="P1221" s="166"/>
      <c r="Q1221" s="154"/>
      <c r="R1221" s="131" t="str">
        <f>IF(H1221="Standalone","Standalone",IF(IFERROR(VLOOKUP(S1221,'3-Paired Controllers &amp; Devices'!$A:$C,3,FALSE),"Error")&lt;&gt;"","No","Yes"))</f>
        <v>No</v>
      </c>
      <c r="S1221" s="132" t="str">
        <f t="shared" si="37"/>
        <v/>
      </c>
    </row>
    <row r="1222" spans="1:19" s="155" customFormat="1" x14ac:dyDescent="0.25">
      <c r="A1222" s="147" t="str">
        <f t="shared" ca="1" si="36"/>
        <v/>
      </c>
      <c r="B1222" s="173"/>
      <c r="C1222" s="185"/>
      <c r="D1222" s="148"/>
      <c r="E1222" s="149"/>
      <c r="F1222" s="150"/>
      <c r="G1222" s="151"/>
      <c r="H1222" s="152"/>
      <c r="I1222" s="173"/>
      <c r="J1222" s="152"/>
      <c r="K1222" s="173"/>
      <c r="L1222" s="182"/>
      <c r="M1222" s="153"/>
      <c r="N1222" s="153"/>
      <c r="O1222" s="149"/>
      <c r="P1222" s="166"/>
      <c r="Q1222" s="154"/>
      <c r="R1222" s="131" t="str">
        <f>IF(H1222="Standalone","Standalone",IF(IFERROR(VLOOKUP(S1222,'3-Paired Controllers &amp; Devices'!$A:$C,3,FALSE),"Error")&lt;&gt;"","No","Yes"))</f>
        <v>No</v>
      </c>
      <c r="S1222" s="132" t="str">
        <f t="shared" si="37"/>
        <v/>
      </c>
    </row>
    <row r="1223" spans="1:19" s="155" customFormat="1" x14ac:dyDescent="0.25">
      <c r="A1223" s="147" t="str">
        <f t="shared" ca="1" si="36"/>
        <v/>
      </c>
      <c r="B1223" s="173"/>
      <c r="C1223" s="185"/>
      <c r="D1223" s="148"/>
      <c r="E1223" s="149"/>
      <c r="F1223" s="150"/>
      <c r="G1223" s="151"/>
      <c r="H1223" s="152"/>
      <c r="I1223" s="173"/>
      <c r="J1223" s="152"/>
      <c r="K1223" s="173"/>
      <c r="L1223" s="182"/>
      <c r="M1223" s="153"/>
      <c r="N1223" s="153"/>
      <c r="O1223" s="149"/>
      <c r="P1223" s="166"/>
      <c r="Q1223" s="154"/>
      <c r="R1223" s="131" t="str">
        <f>IF(H1223="Standalone","Standalone",IF(IFERROR(VLOOKUP(S1223,'3-Paired Controllers &amp; Devices'!$A:$C,3,FALSE),"Error")&lt;&gt;"","No","Yes"))</f>
        <v>No</v>
      </c>
      <c r="S1223" s="132" t="str">
        <f t="shared" si="37"/>
        <v/>
      </c>
    </row>
    <row r="1224" spans="1:19" s="155" customFormat="1" x14ac:dyDescent="0.25">
      <c r="A1224" s="147" t="str">
        <f t="shared" ca="1" si="36"/>
        <v/>
      </c>
      <c r="B1224" s="173"/>
      <c r="C1224" s="185"/>
      <c r="D1224" s="148"/>
      <c r="E1224" s="149"/>
      <c r="F1224" s="150"/>
      <c r="G1224" s="151"/>
      <c r="H1224" s="152"/>
      <c r="I1224" s="173"/>
      <c r="J1224" s="152"/>
      <c r="K1224" s="173"/>
      <c r="L1224" s="182"/>
      <c r="M1224" s="153"/>
      <c r="N1224" s="153"/>
      <c r="O1224" s="149"/>
      <c r="P1224" s="166"/>
      <c r="Q1224" s="154"/>
      <c r="R1224" s="131" t="str">
        <f>IF(H1224="Standalone","Standalone",IF(IFERROR(VLOOKUP(S1224,'3-Paired Controllers &amp; Devices'!$A:$C,3,FALSE),"Error")&lt;&gt;"","No","Yes"))</f>
        <v>No</v>
      </c>
      <c r="S1224" s="132" t="str">
        <f t="shared" si="37"/>
        <v/>
      </c>
    </row>
    <row r="1225" spans="1:19" s="155" customFormat="1" x14ac:dyDescent="0.25">
      <c r="A1225" s="147" t="str">
        <f t="shared" ref="A1225:A1288" ca="1" si="38">IF(COUNTA(B1225:Q1225)=0,"",IF(TRIM(B1225)="","Missing " &amp; B$8 &amp; " (col. B)",IF(LEN(TRIM(C1225))&lt;&gt;18,"Invalid " &amp; C$8 &amp; " (col. C)",IF(AND(LEN(E1225)=18,D1225=""),"Missing " &amp; D$8 &amp; " (col. D)",IF(AND(OR(TRIM(D1225)&lt;&gt;"",TRIM(E1225)&lt;&gt;""),LEN(TRIM(E1225))&lt;&gt;18),"Invalid " &amp; E$8 &amp; " (col. E)",IF(TRIM(F1225)="","Missing " &amp; F$8 &amp; " (col. F)",IF(OR(G1225&lt;DATEVALUE("1/1/2006"),G1225&gt;TODAY()+60),"Invalid " &amp; G$8 &amp; " (col. G)",IF(LEFT(CELL("format",G1225),1)&lt;&gt;"D",G$8&amp;" not in date format",IF(ISNA(VLOOKUP(H1225,Lookup_Product_Type,1,FALSE)),"Invalid" &amp; H$8 &amp; " (col. H)",IF(TRIM(I1225)="","Missing " &amp; I$8 &amp; " (col. I)",IF(ISNA(VLOOKUP(J1225,Lookup_Yes_No,1,FALSE)),"Invalid value for " &amp; J$8 &amp; " (col. J)",IF(TRIM(L1225)="","Missing " &amp; L$8 &amp; " (col. L)",IF(M1225&lt;=0,"Invalid " &amp; M$8 &amp; " (col. M)",IF(OR(AND(H1225="Standalone",N1225&lt;=0),AND(H1225&lt;&gt;"Standalone",N1225&lt;&gt;"")),"Invalid " &amp; N$8 &amp;" (col. N)",IF(ISNA(VLOOKUP(O1225,Lookup_Connection_Type,1,FALSE)),"Invalid value for " &amp; O$8 &amp; " (col. O)",IF(MOD(LEN(SUBSTITUTE(SUBSTITUTE(SUBSTITUTE(SUBSTITUTE(P1225,",","")," ",""),";",""),CHAR(10),"")),12)&lt;&gt;0,"Invalid " &amp; P$8 &amp; " (col. P)",IF(AND(H1225&lt;&gt;"Standalone",R1225&lt;&gt;"Yes"),"Missing Base Controller  (see tabs 2 &amp; 3)","Complete")))))))))))))))))</f>
        <v/>
      </c>
      <c r="B1225" s="173"/>
      <c r="C1225" s="185"/>
      <c r="D1225" s="148"/>
      <c r="E1225" s="149"/>
      <c r="F1225" s="150"/>
      <c r="G1225" s="151"/>
      <c r="H1225" s="152"/>
      <c r="I1225" s="173"/>
      <c r="J1225" s="152"/>
      <c r="K1225" s="173"/>
      <c r="L1225" s="182"/>
      <c r="M1225" s="153"/>
      <c r="N1225" s="153"/>
      <c r="O1225" s="149"/>
      <c r="P1225" s="166"/>
      <c r="Q1225" s="154"/>
      <c r="R1225" s="131" t="str">
        <f>IF(H1225="Standalone","Standalone",IF(IFERROR(VLOOKUP(S1225,'3-Paired Controllers &amp; Devices'!$A:$C,3,FALSE),"Error")&lt;&gt;"","No","Yes"))</f>
        <v>No</v>
      </c>
      <c r="S1225" s="132" t="str">
        <f t="shared" si="37"/>
        <v/>
      </c>
    </row>
    <row r="1226" spans="1:19" s="155" customFormat="1" x14ac:dyDescent="0.25">
      <c r="A1226" s="147" t="str">
        <f t="shared" ca="1" si="38"/>
        <v/>
      </c>
      <c r="B1226" s="173"/>
      <c r="C1226" s="185"/>
      <c r="D1226" s="148"/>
      <c r="E1226" s="149"/>
      <c r="F1226" s="150"/>
      <c r="G1226" s="151"/>
      <c r="H1226" s="152"/>
      <c r="I1226" s="173"/>
      <c r="J1226" s="152"/>
      <c r="K1226" s="173"/>
      <c r="L1226" s="182"/>
      <c r="M1226" s="153"/>
      <c r="N1226" s="153"/>
      <c r="O1226" s="149"/>
      <c r="P1226" s="166"/>
      <c r="Q1226" s="154"/>
      <c r="R1226" s="131" t="str">
        <f>IF(H1226="Standalone","Standalone",IF(IFERROR(VLOOKUP(S1226,'3-Paired Controllers &amp; Devices'!$A:$C,3,FALSE),"Error")&lt;&gt;"","No","Yes"))</f>
        <v>No</v>
      </c>
      <c r="S1226" s="132" t="str">
        <f t="shared" ref="S1226:S1289" si="39">IF(H1226="Standalone","N/A",I1226&amp;IF(LEN(K1226)&gt;0,", "&amp;K1226,"")&amp;IF(LEN(L1226)&gt;0,", "&amp;L1226,""))</f>
        <v/>
      </c>
    </row>
    <row r="1227" spans="1:19" s="155" customFormat="1" x14ac:dyDescent="0.25">
      <c r="A1227" s="147" t="str">
        <f t="shared" ca="1" si="38"/>
        <v/>
      </c>
      <c r="B1227" s="173"/>
      <c r="C1227" s="185"/>
      <c r="D1227" s="148"/>
      <c r="E1227" s="149"/>
      <c r="F1227" s="150"/>
      <c r="G1227" s="151"/>
      <c r="H1227" s="152"/>
      <c r="I1227" s="173"/>
      <c r="J1227" s="152"/>
      <c r="K1227" s="173"/>
      <c r="L1227" s="182"/>
      <c r="M1227" s="153"/>
      <c r="N1227" s="153"/>
      <c r="O1227" s="149"/>
      <c r="P1227" s="166"/>
      <c r="Q1227" s="154"/>
      <c r="R1227" s="131" t="str">
        <f>IF(H1227="Standalone","Standalone",IF(IFERROR(VLOOKUP(S1227,'3-Paired Controllers &amp; Devices'!$A:$C,3,FALSE),"Error")&lt;&gt;"","No","Yes"))</f>
        <v>No</v>
      </c>
      <c r="S1227" s="132" t="str">
        <f t="shared" si="39"/>
        <v/>
      </c>
    </row>
    <row r="1228" spans="1:19" s="155" customFormat="1" x14ac:dyDescent="0.25">
      <c r="A1228" s="147" t="str">
        <f t="shared" ca="1" si="38"/>
        <v/>
      </c>
      <c r="B1228" s="173"/>
      <c r="C1228" s="185"/>
      <c r="D1228" s="148"/>
      <c r="E1228" s="149"/>
      <c r="F1228" s="150"/>
      <c r="G1228" s="151"/>
      <c r="H1228" s="152"/>
      <c r="I1228" s="173"/>
      <c r="J1228" s="152"/>
      <c r="K1228" s="173"/>
      <c r="L1228" s="182"/>
      <c r="M1228" s="153"/>
      <c r="N1228" s="153"/>
      <c r="O1228" s="149"/>
      <c r="P1228" s="166"/>
      <c r="Q1228" s="154"/>
      <c r="R1228" s="131" t="str">
        <f>IF(H1228="Standalone","Standalone",IF(IFERROR(VLOOKUP(S1228,'3-Paired Controllers &amp; Devices'!$A:$C,3,FALSE),"Error")&lt;&gt;"","No","Yes"))</f>
        <v>No</v>
      </c>
      <c r="S1228" s="132" t="str">
        <f t="shared" si="39"/>
        <v/>
      </c>
    </row>
    <row r="1229" spans="1:19" s="155" customFormat="1" x14ac:dyDescent="0.25">
      <c r="A1229" s="147" t="str">
        <f t="shared" ca="1" si="38"/>
        <v/>
      </c>
      <c r="B1229" s="173"/>
      <c r="C1229" s="185"/>
      <c r="D1229" s="148"/>
      <c r="E1229" s="149"/>
      <c r="F1229" s="150"/>
      <c r="G1229" s="151"/>
      <c r="H1229" s="152"/>
      <c r="I1229" s="173"/>
      <c r="J1229" s="152"/>
      <c r="K1229" s="173"/>
      <c r="L1229" s="182"/>
      <c r="M1229" s="153"/>
      <c r="N1229" s="153"/>
      <c r="O1229" s="149"/>
      <c r="P1229" s="166"/>
      <c r="Q1229" s="154"/>
      <c r="R1229" s="131" t="str">
        <f>IF(H1229="Standalone","Standalone",IF(IFERROR(VLOOKUP(S1229,'3-Paired Controllers &amp; Devices'!$A:$C,3,FALSE),"Error")&lt;&gt;"","No","Yes"))</f>
        <v>No</v>
      </c>
      <c r="S1229" s="132" t="str">
        <f t="shared" si="39"/>
        <v/>
      </c>
    </row>
    <row r="1230" spans="1:19" s="155" customFormat="1" x14ac:dyDescent="0.25">
      <c r="A1230" s="147" t="str">
        <f t="shared" ca="1" si="38"/>
        <v/>
      </c>
      <c r="B1230" s="173"/>
      <c r="C1230" s="185"/>
      <c r="D1230" s="148"/>
      <c r="E1230" s="149"/>
      <c r="F1230" s="150"/>
      <c r="G1230" s="151"/>
      <c r="H1230" s="152"/>
      <c r="I1230" s="173"/>
      <c r="J1230" s="152"/>
      <c r="K1230" s="173"/>
      <c r="L1230" s="182"/>
      <c r="M1230" s="153"/>
      <c r="N1230" s="153"/>
      <c r="O1230" s="149"/>
      <c r="P1230" s="166"/>
      <c r="Q1230" s="154"/>
      <c r="R1230" s="131" t="str">
        <f>IF(H1230="Standalone","Standalone",IF(IFERROR(VLOOKUP(S1230,'3-Paired Controllers &amp; Devices'!$A:$C,3,FALSE),"Error")&lt;&gt;"","No","Yes"))</f>
        <v>No</v>
      </c>
      <c r="S1230" s="132" t="str">
        <f t="shared" si="39"/>
        <v/>
      </c>
    </row>
    <row r="1231" spans="1:19" s="155" customFormat="1" x14ac:dyDescent="0.25">
      <c r="A1231" s="147" t="str">
        <f t="shared" ca="1" si="38"/>
        <v/>
      </c>
      <c r="B1231" s="173"/>
      <c r="C1231" s="185"/>
      <c r="D1231" s="148"/>
      <c r="E1231" s="149"/>
      <c r="F1231" s="150"/>
      <c r="G1231" s="151"/>
      <c r="H1231" s="152"/>
      <c r="I1231" s="173"/>
      <c r="J1231" s="152"/>
      <c r="K1231" s="173"/>
      <c r="L1231" s="182"/>
      <c r="M1231" s="153"/>
      <c r="N1231" s="153"/>
      <c r="O1231" s="149"/>
      <c r="P1231" s="166"/>
      <c r="Q1231" s="154"/>
      <c r="R1231" s="131" t="str">
        <f>IF(H1231="Standalone","Standalone",IF(IFERROR(VLOOKUP(S1231,'3-Paired Controllers &amp; Devices'!$A:$C,3,FALSE),"Error")&lt;&gt;"","No","Yes"))</f>
        <v>No</v>
      </c>
      <c r="S1231" s="132" t="str">
        <f t="shared" si="39"/>
        <v/>
      </c>
    </row>
    <row r="1232" spans="1:19" s="155" customFormat="1" x14ac:dyDescent="0.25">
      <c r="A1232" s="147" t="str">
        <f t="shared" ca="1" si="38"/>
        <v/>
      </c>
      <c r="B1232" s="173"/>
      <c r="C1232" s="185"/>
      <c r="D1232" s="148"/>
      <c r="E1232" s="149"/>
      <c r="F1232" s="150"/>
      <c r="G1232" s="151"/>
      <c r="H1232" s="152"/>
      <c r="I1232" s="173"/>
      <c r="J1232" s="152"/>
      <c r="K1232" s="173"/>
      <c r="L1232" s="182"/>
      <c r="M1232" s="153"/>
      <c r="N1232" s="153"/>
      <c r="O1232" s="149"/>
      <c r="P1232" s="166"/>
      <c r="Q1232" s="154"/>
      <c r="R1232" s="131" t="str">
        <f>IF(H1232="Standalone","Standalone",IF(IFERROR(VLOOKUP(S1232,'3-Paired Controllers &amp; Devices'!$A:$C,3,FALSE),"Error")&lt;&gt;"","No","Yes"))</f>
        <v>No</v>
      </c>
      <c r="S1232" s="132" t="str">
        <f t="shared" si="39"/>
        <v/>
      </c>
    </row>
    <row r="1233" spans="1:19" s="155" customFormat="1" x14ac:dyDescent="0.25">
      <c r="A1233" s="147" t="str">
        <f t="shared" ca="1" si="38"/>
        <v/>
      </c>
      <c r="B1233" s="173"/>
      <c r="C1233" s="185"/>
      <c r="D1233" s="148"/>
      <c r="E1233" s="149"/>
      <c r="F1233" s="150"/>
      <c r="G1233" s="151"/>
      <c r="H1233" s="152"/>
      <c r="I1233" s="173"/>
      <c r="J1233" s="152"/>
      <c r="K1233" s="173"/>
      <c r="L1233" s="182"/>
      <c r="M1233" s="153"/>
      <c r="N1233" s="153"/>
      <c r="O1233" s="149"/>
      <c r="P1233" s="166"/>
      <c r="Q1233" s="154"/>
      <c r="R1233" s="131" t="str">
        <f>IF(H1233="Standalone","Standalone",IF(IFERROR(VLOOKUP(S1233,'3-Paired Controllers &amp; Devices'!$A:$C,3,FALSE),"Error")&lt;&gt;"","No","Yes"))</f>
        <v>No</v>
      </c>
      <c r="S1233" s="132" t="str">
        <f t="shared" si="39"/>
        <v/>
      </c>
    </row>
    <row r="1234" spans="1:19" s="155" customFormat="1" x14ac:dyDescent="0.25">
      <c r="A1234" s="147" t="str">
        <f t="shared" ca="1" si="38"/>
        <v/>
      </c>
      <c r="B1234" s="173"/>
      <c r="C1234" s="185"/>
      <c r="D1234" s="148"/>
      <c r="E1234" s="149"/>
      <c r="F1234" s="150"/>
      <c r="G1234" s="151"/>
      <c r="H1234" s="152"/>
      <c r="I1234" s="173"/>
      <c r="J1234" s="152"/>
      <c r="K1234" s="173"/>
      <c r="L1234" s="182"/>
      <c r="M1234" s="153"/>
      <c r="N1234" s="153"/>
      <c r="O1234" s="149"/>
      <c r="P1234" s="166"/>
      <c r="Q1234" s="154"/>
      <c r="R1234" s="131" t="str">
        <f>IF(H1234="Standalone","Standalone",IF(IFERROR(VLOOKUP(S1234,'3-Paired Controllers &amp; Devices'!$A:$C,3,FALSE),"Error")&lt;&gt;"","No","Yes"))</f>
        <v>No</v>
      </c>
      <c r="S1234" s="132" t="str">
        <f t="shared" si="39"/>
        <v/>
      </c>
    </row>
    <row r="1235" spans="1:19" s="155" customFormat="1" x14ac:dyDescent="0.25">
      <c r="A1235" s="147" t="str">
        <f t="shared" ca="1" si="38"/>
        <v/>
      </c>
      <c r="B1235" s="173"/>
      <c r="C1235" s="185"/>
      <c r="D1235" s="148"/>
      <c r="E1235" s="149"/>
      <c r="F1235" s="150"/>
      <c r="G1235" s="151"/>
      <c r="H1235" s="152"/>
      <c r="I1235" s="173"/>
      <c r="J1235" s="152"/>
      <c r="K1235" s="173"/>
      <c r="L1235" s="182"/>
      <c r="M1235" s="153"/>
      <c r="N1235" s="153"/>
      <c r="O1235" s="149"/>
      <c r="P1235" s="166"/>
      <c r="Q1235" s="154"/>
      <c r="R1235" s="131" t="str">
        <f>IF(H1235="Standalone","Standalone",IF(IFERROR(VLOOKUP(S1235,'3-Paired Controllers &amp; Devices'!$A:$C,3,FALSE),"Error")&lt;&gt;"","No","Yes"))</f>
        <v>No</v>
      </c>
      <c r="S1235" s="132" t="str">
        <f t="shared" si="39"/>
        <v/>
      </c>
    </row>
    <row r="1236" spans="1:19" s="155" customFormat="1" x14ac:dyDescent="0.25">
      <c r="A1236" s="147" t="str">
        <f t="shared" ca="1" si="38"/>
        <v/>
      </c>
      <c r="B1236" s="173"/>
      <c r="C1236" s="185"/>
      <c r="D1236" s="148"/>
      <c r="E1236" s="149"/>
      <c r="F1236" s="150"/>
      <c r="G1236" s="151"/>
      <c r="H1236" s="152"/>
      <c r="I1236" s="173"/>
      <c r="J1236" s="152"/>
      <c r="K1236" s="173"/>
      <c r="L1236" s="182"/>
      <c r="M1236" s="153"/>
      <c r="N1236" s="153"/>
      <c r="O1236" s="149"/>
      <c r="P1236" s="166"/>
      <c r="Q1236" s="154"/>
      <c r="R1236" s="131" t="str">
        <f>IF(H1236="Standalone","Standalone",IF(IFERROR(VLOOKUP(S1236,'3-Paired Controllers &amp; Devices'!$A:$C,3,FALSE),"Error")&lt;&gt;"","No","Yes"))</f>
        <v>No</v>
      </c>
      <c r="S1236" s="132" t="str">
        <f t="shared" si="39"/>
        <v/>
      </c>
    </row>
    <row r="1237" spans="1:19" s="155" customFormat="1" x14ac:dyDescent="0.25">
      <c r="A1237" s="147" t="str">
        <f t="shared" ca="1" si="38"/>
        <v/>
      </c>
      <c r="B1237" s="173"/>
      <c r="C1237" s="185"/>
      <c r="D1237" s="148"/>
      <c r="E1237" s="149"/>
      <c r="F1237" s="150"/>
      <c r="G1237" s="151"/>
      <c r="H1237" s="152"/>
      <c r="I1237" s="173"/>
      <c r="J1237" s="152"/>
      <c r="K1237" s="173"/>
      <c r="L1237" s="182"/>
      <c r="M1237" s="153"/>
      <c r="N1237" s="153"/>
      <c r="O1237" s="149"/>
      <c r="P1237" s="166"/>
      <c r="Q1237" s="154"/>
      <c r="R1237" s="131" t="str">
        <f>IF(H1237="Standalone","Standalone",IF(IFERROR(VLOOKUP(S1237,'3-Paired Controllers &amp; Devices'!$A:$C,3,FALSE),"Error")&lt;&gt;"","No","Yes"))</f>
        <v>No</v>
      </c>
      <c r="S1237" s="132" t="str">
        <f t="shared" si="39"/>
        <v/>
      </c>
    </row>
    <row r="1238" spans="1:19" s="155" customFormat="1" x14ac:dyDescent="0.25">
      <c r="A1238" s="147" t="str">
        <f t="shared" ca="1" si="38"/>
        <v/>
      </c>
      <c r="B1238" s="173"/>
      <c r="C1238" s="185"/>
      <c r="D1238" s="148"/>
      <c r="E1238" s="149"/>
      <c r="F1238" s="150"/>
      <c r="G1238" s="151"/>
      <c r="H1238" s="152"/>
      <c r="I1238" s="173"/>
      <c r="J1238" s="152"/>
      <c r="K1238" s="173"/>
      <c r="L1238" s="182"/>
      <c r="M1238" s="153"/>
      <c r="N1238" s="153"/>
      <c r="O1238" s="149"/>
      <c r="P1238" s="166"/>
      <c r="Q1238" s="154"/>
      <c r="R1238" s="131" t="str">
        <f>IF(H1238="Standalone","Standalone",IF(IFERROR(VLOOKUP(S1238,'3-Paired Controllers &amp; Devices'!$A:$C,3,FALSE),"Error")&lt;&gt;"","No","Yes"))</f>
        <v>No</v>
      </c>
      <c r="S1238" s="132" t="str">
        <f t="shared" si="39"/>
        <v/>
      </c>
    </row>
    <row r="1239" spans="1:19" s="155" customFormat="1" x14ac:dyDescent="0.25">
      <c r="A1239" s="147" t="str">
        <f t="shared" ca="1" si="38"/>
        <v/>
      </c>
      <c r="B1239" s="173"/>
      <c r="C1239" s="185"/>
      <c r="D1239" s="148"/>
      <c r="E1239" s="149"/>
      <c r="F1239" s="150"/>
      <c r="G1239" s="151"/>
      <c r="H1239" s="152"/>
      <c r="I1239" s="173"/>
      <c r="J1239" s="152"/>
      <c r="K1239" s="173"/>
      <c r="L1239" s="182"/>
      <c r="M1239" s="153"/>
      <c r="N1239" s="153"/>
      <c r="O1239" s="149"/>
      <c r="P1239" s="166"/>
      <c r="Q1239" s="154"/>
      <c r="R1239" s="131" t="str">
        <f>IF(H1239="Standalone","Standalone",IF(IFERROR(VLOOKUP(S1239,'3-Paired Controllers &amp; Devices'!$A:$C,3,FALSE),"Error")&lt;&gt;"","No","Yes"))</f>
        <v>No</v>
      </c>
      <c r="S1239" s="132" t="str">
        <f t="shared" si="39"/>
        <v/>
      </c>
    </row>
    <row r="1240" spans="1:19" s="155" customFormat="1" x14ac:dyDescent="0.25">
      <c r="A1240" s="147" t="str">
        <f t="shared" ca="1" si="38"/>
        <v/>
      </c>
      <c r="B1240" s="173"/>
      <c r="C1240" s="185"/>
      <c r="D1240" s="148"/>
      <c r="E1240" s="149"/>
      <c r="F1240" s="150"/>
      <c r="G1240" s="151"/>
      <c r="H1240" s="152"/>
      <c r="I1240" s="173"/>
      <c r="J1240" s="152"/>
      <c r="K1240" s="173"/>
      <c r="L1240" s="182"/>
      <c r="M1240" s="153"/>
      <c r="N1240" s="153"/>
      <c r="O1240" s="149"/>
      <c r="P1240" s="166"/>
      <c r="Q1240" s="154"/>
      <c r="R1240" s="131" t="str">
        <f>IF(H1240="Standalone","Standalone",IF(IFERROR(VLOOKUP(S1240,'3-Paired Controllers &amp; Devices'!$A:$C,3,FALSE),"Error")&lt;&gt;"","No","Yes"))</f>
        <v>No</v>
      </c>
      <c r="S1240" s="132" t="str">
        <f t="shared" si="39"/>
        <v/>
      </c>
    </row>
    <row r="1241" spans="1:19" s="155" customFormat="1" x14ac:dyDescent="0.25">
      <c r="A1241" s="147" t="str">
        <f t="shared" ca="1" si="38"/>
        <v/>
      </c>
      <c r="B1241" s="173"/>
      <c r="C1241" s="185"/>
      <c r="D1241" s="148"/>
      <c r="E1241" s="149"/>
      <c r="F1241" s="150"/>
      <c r="G1241" s="151"/>
      <c r="H1241" s="152"/>
      <c r="I1241" s="173"/>
      <c r="J1241" s="152"/>
      <c r="K1241" s="173"/>
      <c r="L1241" s="182"/>
      <c r="M1241" s="153"/>
      <c r="N1241" s="153"/>
      <c r="O1241" s="149"/>
      <c r="P1241" s="166"/>
      <c r="Q1241" s="154"/>
      <c r="R1241" s="131" t="str">
        <f>IF(H1241="Standalone","Standalone",IF(IFERROR(VLOOKUP(S1241,'3-Paired Controllers &amp; Devices'!$A:$C,3,FALSE),"Error")&lt;&gt;"","No","Yes"))</f>
        <v>No</v>
      </c>
      <c r="S1241" s="132" t="str">
        <f t="shared" si="39"/>
        <v/>
      </c>
    </row>
    <row r="1242" spans="1:19" s="155" customFormat="1" x14ac:dyDescent="0.25">
      <c r="A1242" s="147" t="str">
        <f t="shared" ca="1" si="38"/>
        <v/>
      </c>
      <c r="B1242" s="173"/>
      <c r="C1242" s="185"/>
      <c r="D1242" s="148"/>
      <c r="E1242" s="149"/>
      <c r="F1242" s="150"/>
      <c r="G1242" s="151"/>
      <c r="H1242" s="152"/>
      <c r="I1242" s="173"/>
      <c r="J1242" s="152"/>
      <c r="K1242" s="173"/>
      <c r="L1242" s="182"/>
      <c r="M1242" s="153"/>
      <c r="N1242" s="153"/>
      <c r="O1242" s="149"/>
      <c r="P1242" s="166"/>
      <c r="Q1242" s="154"/>
      <c r="R1242" s="131" t="str">
        <f>IF(H1242="Standalone","Standalone",IF(IFERROR(VLOOKUP(S1242,'3-Paired Controllers &amp; Devices'!$A:$C,3,FALSE),"Error")&lt;&gt;"","No","Yes"))</f>
        <v>No</v>
      </c>
      <c r="S1242" s="132" t="str">
        <f t="shared" si="39"/>
        <v/>
      </c>
    </row>
    <row r="1243" spans="1:19" s="155" customFormat="1" x14ac:dyDescent="0.25">
      <c r="A1243" s="147" t="str">
        <f t="shared" ca="1" si="38"/>
        <v/>
      </c>
      <c r="B1243" s="173"/>
      <c r="C1243" s="185"/>
      <c r="D1243" s="148"/>
      <c r="E1243" s="149"/>
      <c r="F1243" s="150"/>
      <c r="G1243" s="151"/>
      <c r="H1243" s="152"/>
      <c r="I1243" s="173"/>
      <c r="J1243" s="152"/>
      <c r="K1243" s="173"/>
      <c r="L1243" s="182"/>
      <c r="M1243" s="153"/>
      <c r="N1243" s="153"/>
      <c r="O1243" s="149"/>
      <c r="P1243" s="166"/>
      <c r="Q1243" s="154"/>
      <c r="R1243" s="131" t="str">
        <f>IF(H1243="Standalone","Standalone",IF(IFERROR(VLOOKUP(S1243,'3-Paired Controllers &amp; Devices'!$A:$C,3,FALSE),"Error")&lt;&gt;"","No","Yes"))</f>
        <v>No</v>
      </c>
      <c r="S1243" s="132" t="str">
        <f t="shared" si="39"/>
        <v/>
      </c>
    </row>
    <row r="1244" spans="1:19" s="155" customFormat="1" x14ac:dyDescent="0.25">
      <c r="A1244" s="147" t="str">
        <f t="shared" ca="1" si="38"/>
        <v/>
      </c>
      <c r="B1244" s="173"/>
      <c r="C1244" s="185"/>
      <c r="D1244" s="148"/>
      <c r="E1244" s="149"/>
      <c r="F1244" s="150"/>
      <c r="G1244" s="151"/>
      <c r="H1244" s="152"/>
      <c r="I1244" s="173"/>
      <c r="J1244" s="152"/>
      <c r="K1244" s="173"/>
      <c r="L1244" s="182"/>
      <c r="M1244" s="153"/>
      <c r="N1244" s="153"/>
      <c r="O1244" s="149"/>
      <c r="P1244" s="166"/>
      <c r="Q1244" s="154"/>
      <c r="R1244" s="131" t="str">
        <f>IF(H1244="Standalone","Standalone",IF(IFERROR(VLOOKUP(S1244,'3-Paired Controllers &amp; Devices'!$A:$C,3,FALSE),"Error")&lt;&gt;"","No","Yes"))</f>
        <v>No</v>
      </c>
      <c r="S1244" s="132" t="str">
        <f t="shared" si="39"/>
        <v/>
      </c>
    </row>
    <row r="1245" spans="1:19" s="155" customFormat="1" x14ac:dyDescent="0.25">
      <c r="A1245" s="147" t="str">
        <f t="shared" ca="1" si="38"/>
        <v/>
      </c>
      <c r="B1245" s="173"/>
      <c r="C1245" s="185"/>
      <c r="D1245" s="148"/>
      <c r="E1245" s="149"/>
      <c r="F1245" s="150"/>
      <c r="G1245" s="151"/>
      <c r="H1245" s="152"/>
      <c r="I1245" s="173"/>
      <c r="J1245" s="152"/>
      <c r="K1245" s="173"/>
      <c r="L1245" s="182"/>
      <c r="M1245" s="153"/>
      <c r="N1245" s="153"/>
      <c r="O1245" s="149"/>
      <c r="P1245" s="166"/>
      <c r="Q1245" s="154"/>
      <c r="R1245" s="131" t="str">
        <f>IF(H1245="Standalone","Standalone",IF(IFERROR(VLOOKUP(S1245,'3-Paired Controllers &amp; Devices'!$A:$C,3,FALSE),"Error")&lt;&gt;"","No","Yes"))</f>
        <v>No</v>
      </c>
      <c r="S1245" s="132" t="str">
        <f t="shared" si="39"/>
        <v/>
      </c>
    </row>
    <row r="1246" spans="1:19" s="155" customFormat="1" x14ac:dyDescent="0.25">
      <c r="A1246" s="147" t="str">
        <f t="shared" ca="1" si="38"/>
        <v/>
      </c>
      <c r="B1246" s="173"/>
      <c r="C1246" s="185"/>
      <c r="D1246" s="148"/>
      <c r="E1246" s="149"/>
      <c r="F1246" s="150"/>
      <c r="G1246" s="151"/>
      <c r="H1246" s="152"/>
      <c r="I1246" s="173"/>
      <c r="J1246" s="152"/>
      <c r="K1246" s="173"/>
      <c r="L1246" s="182"/>
      <c r="M1246" s="153"/>
      <c r="N1246" s="153"/>
      <c r="O1246" s="149"/>
      <c r="P1246" s="166"/>
      <c r="Q1246" s="154"/>
      <c r="R1246" s="131" t="str">
        <f>IF(H1246="Standalone","Standalone",IF(IFERROR(VLOOKUP(S1246,'3-Paired Controllers &amp; Devices'!$A:$C,3,FALSE),"Error")&lt;&gt;"","No","Yes"))</f>
        <v>No</v>
      </c>
      <c r="S1246" s="132" t="str">
        <f t="shared" si="39"/>
        <v/>
      </c>
    </row>
    <row r="1247" spans="1:19" s="155" customFormat="1" x14ac:dyDescent="0.25">
      <c r="A1247" s="147" t="str">
        <f t="shared" ca="1" si="38"/>
        <v/>
      </c>
      <c r="B1247" s="173"/>
      <c r="C1247" s="185"/>
      <c r="D1247" s="148"/>
      <c r="E1247" s="149"/>
      <c r="F1247" s="150"/>
      <c r="G1247" s="151"/>
      <c r="H1247" s="152"/>
      <c r="I1247" s="173"/>
      <c r="J1247" s="152"/>
      <c r="K1247" s="173"/>
      <c r="L1247" s="182"/>
      <c r="M1247" s="153"/>
      <c r="N1247" s="153"/>
      <c r="O1247" s="149"/>
      <c r="P1247" s="166"/>
      <c r="Q1247" s="154"/>
      <c r="R1247" s="131" t="str">
        <f>IF(H1247="Standalone","Standalone",IF(IFERROR(VLOOKUP(S1247,'3-Paired Controllers &amp; Devices'!$A:$C,3,FALSE),"Error")&lt;&gt;"","No","Yes"))</f>
        <v>No</v>
      </c>
      <c r="S1247" s="132" t="str">
        <f t="shared" si="39"/>
        <v/>
      </c>
    </row>
    <row r="1248" spans="1:19" s="155" customFormat="1" x14ac:dyDescent="0.25">
      <c r="A1248" s="147" t="str">
        <f t="shared" ca="1" si="38"/>
        <v/>
      </c>
      <c r="B1248" s="173"/>
      <c r="C1248" s="185"/>
      <c r="D1248" s="148"/>
      <c r="E1248" s="149"/>
      <c r="F1248" s="150"/>
      <c r="G1248" s="151"/>
      <c r="H1248" s="152"/>
      <c r="I1248" s="173"/>
      <c r="J1248" s="152"/>
      <c r="K1248" s="173"/>
      <c r="L1248" s="182"/>
      <c r="M1248" s="153"/>
      <c r="N1248" s="153"/>
      <c r="O1248" s="149"/>
      <c r="P1248" s="166"/>
      <c r="Q1248" s="154"/>
      <c r="R1248" s="131" t="str">
        <f>IF(H1248="Standalone","Standalone",IF(IFERROR(VLOOKUP(S1248,'3-Paired Controllers &amp; Devices'!$A:$C,3,FALSE),"Error")&lt;&gt;"","No","Yes"))</f>
        <v>No</v>
      </c>
      <c r="S1248" s="132" t="str">
        <f t="shared" si="39"/>
        <v/>
      </c>
    </row>
    <row r="1249" spans="1:19" s="155" customFormat="1" x14ac:dyDescent="0.25">
      <c r="A1249" s="147" t="str">
        <f t="shared" ca="1" si="38"/>
        <v/>
      </c>
      <c r="B1249" s="173"/>
      <c r="C1249" s="185"/>
      <c r="D1249" s="148"/>
      <c r="E1249" s="149"/>
      <c r="F1249" s="150"/>
      <c r="G1249" s="151"/>
      <c r="H1249" s="152"/>
      <c r="I1249" s="173"/>
      <c r="J1249" s="152"/>
      <c r="K1249" s="173"/>
      <c r="L1249" s="182"/>
      <c r="M1249" s="153"/>
      <c r="N1249" s="153"/>
      <c r="O1249" s="149"/>
      <c r="P1249" s="166"/>
      <c r="Q1249" s="154"/>
      <c r="R1249" s="131" t="str">
        <f>IF(H1249="Standalone","Standalone",IF(IFERROR(VLOOKUP(S1249,'3-Paired Controllers &amp; Devices'!$A:$C,3,FALSE),"Error")&lt;&gt;"","No","Yes"))</f>
        <v>No</v>
      </c>
      <c r="S1249" s="132" t="str">
        <f t="shared" si="39"/>
        <v/>
      </c>
    </row>
    <row r="1250" spans="1:19" s="155" customFormat="1" x14ac:dyDescent="0.25">
      <c r="A1250" s="147" t="str">
        <f t="shared" ca="1" si="38"/>
        <v/>
      </c>
      <c r="B1250" s="173"/>
      <c r="C1250" s="185"/>
      <c r="D1250" s="148"/>
      <c r="E1250" s="149"/>
      <c r="F1250" s="150"/>
      <c r="G1250" s="151"/>
      <c r="H1250" s="152"/>
      <c r="I1250" s="173"/>
      <c r="J1250" s="152"/>
      <c r="K1250" s="173"/>
      <c r="L1250" s="182"/>
      <c r="M1250" s="153"/>
      <c r="N1250" s="153"/>
      <c r="O1250" s="149"/>
      <c r="P1250" s="166"/>
      <c r="Q1250" s="154"/>
      <c r="R1250" s="131" t="str">
        <f>IF(H1250="Standalone","Standalone",IF(IFERROR(VLOOKUP(S1250,'3-Paired Controllers &amp; Devices'!$A:$C,3,FALSE),"Error")&lt;&gt;"","No","Yes"))</f>
        <v>No</v>
      </c>
      <c r="S1250" s="132" t="str">
        <f t="shared" si="39"/>
        <v/>
      </c>
    </row>
    <row r="1251" spans="1:19" s="155" customFormat="1" x14ac:dyDescent="0.25">
      <c r="A1251" s="147" t="str">
        <f t="shared" ca="1" si="38"/>
        <v/>
      </c>
      <c r="B1251" s="173"/>
      <c r="C1251" s="185"/>
      <c r="D1251" s="148"/>
      <c r="E1251" s="149"/>
      <c r="F1251" s="150"/>
      <c r="G1251" s="151"/>
      <c r="H1251" s="152"/>
      <c r="I1251" s="173"/>
      <c r="J1251" s="152"/>
      <c r="K1251" s="173"/>
      <c r="L1251" s="182"/>
      <c r="M1251" s="153"/>
      <c r="N1251" s="153"/>
      <c r="O1251" s="149"/>
      <c r="P1251" s="166"/>
      <c r="Q1251" s="154"/>
      <c r="R1251" s="131" t="str">
        <f>IF(H1251="Standalone","Standalone",IF(IFERROR(VLOOKUP(S1251,'3-Paired Controllers &amp; Devices'!$A:$C,3,FALSE),"Error")&lt;&gt;"","No","Yes"))</f>
        <v>No</v>
      </c>
      <c r="S1251" s="132" t="str">
        <f t="shared" si="39"/>
        <v/>
      </c>
    </row>
    <row r="1252" spans="1:19" s="155" customFormat="1" x14ac:dyDescent="0.25">
      <c r="A1252" s="147" t="str">
        <f t="shared" ca="1" si="38"/>
        <v/>
      </c>
      <c r="B1252" s="173"/>
      <c r="C1252" s="185"/>
      <c r="D1252" s="148"/>
      <c r="E1252" s="149"/>
      <c r="F1252" s="150"/>
      <c r="G1252" s="151"/>
      <c r="H1252" s="152"/>
      <c r="I1252" s="173"/>
      <c r="J1252" s="152"/>
      <c r="K1252" s="173"/>
      <c r="L1252" s="182"/>
      <c r="M1252" s="153"/>
      <c r="N1252" s="153"/>
      <c r="O1252" s="149"/>
      <c r="P1252" s="166"/>
      <c r="Q1252" s="154"/>
      <c r="R1252" s="131" t="str">
        <f>IF(H1252="Standalone","Standalone",IF(IFERROR(VLOOKUP(S1252,'3-Paired Controllers &amp; Devices'!$A:$C,3,FALSE),"Error")&lt;&gt;"","No","Yes"))</f>
        <v>No</v>
      </c>
      <c r="S1252" s="132" t="str">
        <f t="shared" si="39"/>
        <v/>
      </c>
    </row>
    <row r="1253" spans="1:19" s="155" customFormat="1" x14ac:dyDescent="0.25">
      <c r="A1253" s="147" t="str">
        <f t="shared" ca="1" si="38"/>
        <v/>
      </c>
      <c r="B1253" s="173"/>
      <c r="C1253" s="185"/>
      <c r="D1253" s="148"/>
      <c r="E1253" s="149"/>
      <c r="F1253" s="150"/>
      <c r="G1253" s="151"/>
      <c r="H1253" s="152"/>
      <c r="I1253" s="173"/>
      <c r="J1253" s="152"/>
      <c r="K1253" s="173"/>
      <c r="L1253" s="182"/>
      <c r="M1253" s="153"/>
      <c r="N1253" s="153"/>
      <c r="O1253" s="149"/>
      <c r="P1253" s="166"/>
      <c r="Q1253" s="154"/>
      <c r="R1253" s="131" t="str">
        <f>IF(H1253="Standalone","Standalone",IF(IFERROR(VLOOKUP(S1253,'3-Paired Controllers &amp; Devices'!$A:$C,3,FALSE),"Error")&lt;&gt;"","No","Yes"))</f>
        <v>No</v>
      </c>
      <c r="S1253" s="132" t="str">
        <f t="shared" si="39"/>
        <v/>
      </c>
    </row>
    <row r="1254" spans="1:19" s="155" customFormat="1" x14ac:dyDescent="0.25">
      <c r="A1254" s="147" t="str">
        <f t="shared" ca="1" si="38"/>
        <v/>
      </c>
      <c r="B1254" s="173"/>
      <c r="C1254" s="185"/>
      <c r="D1254" s="148"/>
      <c r="E1254" s="149"/>
      <c r="F1254" s="150"/>
      <c r="G1254" s="151"/>
      <c r="H1254" s="152"/>
      <c r="I1254" s="173"/>
      <c r="J1254" s="152"/>
      <c r="K1254" s="173"/>
      <c r="L1254" s="182"/>
      <c r="M1254" s="153"/>
      <c r="N1254" s="153"/>
      <c r="O1254" s="149"/>
      <c r="P1254" s="166"/>
      <c r="Q1254" s="154"/>
      <c r="R1254" s="131" t="str">
        <f>IF(H1254="Standalone","Standalone",IF(IFERROR(VLOOKUP(S1254,'3-Paired Controllers &amp; Devices'!$A:$C,3,FALSE),"Error")&lt;&gt;"","No","Yes"))</f>
        <v>No</v>
      </c>
      <c r="S1254" s="132" t="str">
        <f t="shared" si="39"/>
        <v/>
      </c>
    </row>
    <row r="1255" spans="1:19" s="155" customFormat="1" x14ac:dyDescent="0.25">
      <c r="A1255" s="147" t="str">
        <f t="shared" ca="1" si="38"/>
        <v/>
      </c>
      <c r="B1255" s="173"/>
      <c r="C1255" s="185"/>
      <c r="D1255" s="148"/>
      <c r="E1255" s="149"/>
      <c r="F1255" s="150"/>
      <c r="G1255" s="151"/>
      <c r="H1255" s="152"/>
      <c r="I1255" s="173"/>
      <c r="J1255" s="152"/>
      <c r="K1255" s="173"/>
      <c r="L1255" s="182"/>
      <c r="M1255" s="153"/>
      <c r="N1255" s="153"/>
      <c r="O1255" s="149"/>
      <c r="P1255" s="166"/>
      <c r="Q1255" s="154"/>
      <c r="R1255" s="131" t="str">
        <f>IF(H1255="Standalone","Standalone",IF(IFERROR(VLOOKUP(S1255,'3-Paired Controllers &amp; Devices'!$A:$C,3,FALSE),"Error")&lt;&gt;"","No","Yes"))</f>
        <v>No</v>
      </c>
      <c r="S1255" s="132" t="str">
        <f t="shared" si="39"/>
        <v/>
      </c>
    </row>
    <row r="1256" spans="1:19" s="155" customFormat="1" x14ac:dyDescent="0.25">
      <c r="A1256" s="147" t="str">
        <f t="shared" ca="1" si="38"/>
        <v/>
      </c>
      <c r="B1256" s="173"/>
      <c r="C1256" s="185"/>
      <c r="D1256" s="148"/>
      <c r="E1256" s="149"/>
      <c r="F1256" s="150"/>
      <c r="G1256" s="151"/>
      <c r="H1256" s="152"/>
      <c r="I1256" s="173"/>
      <c r="J1256" s="152"/>
      <c r="K1256" s="173"/>
      <c r="L1256" s="182"/>
      <c r="M1256" s="153"/>
      <c r="N1256" s="153"/>
      <c r="O1256" s="149"/>
      <c r="P1256" s="166"/>
      <c r="Q1256" s="154"/>
      <c r="R1256" s="131" t="str">
        <f>IF(H1256="Standalone","Standalone",IF(IFERROR(VLOOKUP(S1256,'3-Paired Controllers &amp; Devices'!$A:$C,3,FALSE),"Error")&lt;&gt;"","No","Yes"))</f>
        <v>No</v>
      </c>
      <c r="S1256" s="132" t="str">
        <f t="shared" si="39"/>
        <v/>
      </c>
    </row>
    <row r="1257" spans="1:19" s="155" customFormat="1" x14ac:dyDescent="0.25">
      <c r="A1257" s="147" t="str">
        <f t="shared" ca="1" si="38"/>
        <v/>
      </c>
      <c r="B1257" s="173"/>
      <c r="C1257" s="185"/>
      <c r="D1257" s="148"/>
      <c r="E1257" s="149"/>
      <c r="F1257" s="150"/>
      <c r="G1257" s="151"/>
      <c r="H1257" s="152"/>
      <c r="I1257" s="173"/>
      <c r="J1257" s="152"/>
      <c r="K1257" s="173"/>
      <c r="L1257" s="182"/>
      <c r="M1257" s="153"/>
      <c r="N1257" s="153"/>
      <c r="O1257" s="149"/>
      <c r="P1257" s="166"/>
      <c r="Q1257" s="154"/>
      <c r="R1257" s="131" t="str">
        <f>IF(H1257="Standalone","Standalone",IF(IFERROR(VLOOKUP(S1257,'3-Paired Controllers &amp; Devices'!$A:$C,3,FALSE),"Error")&lt;&gt;"","No","Yes"))</f>
        <v>No</v>
      </c>
      <c r="S1257" s="132" t="str">
        <f t="shared" si="39"/>
        <v/>
      </c>
    </row>
    <row r="1258" spans="1:19" s="155" customFormat="1" x14ac:dyDescent="0.25">
      <c r="A1258" s="147" t="str">
        <f t="shared" ca="1" si="38"/>
        <v/>
      </c>
      <c r="B1258" s="173"/>
      <c r="C1258" s="185"/>
      <c r="D1258" s="148"/>
      <c r="E1258" s="149"/>
      <c r="F1258" s="150"/>
      <c r="G1258" s="151"/>
      <c r="H1258" s="152"/>
      <c r="I1258" s="173"/>
      <c r="J1258" s="152"/>
      <c r="K1258" s="173"/>
      <c r="L1258" s="182"/>
      <c r="M1258" s="153"/>
      <c r="N1258" s="153"/>
      <c r="O1258" s="149"/>
      <c r="P1258" s="166"/>
      <c r="Q1258" s="154"/>
      <c r="R1258" s="131" t="str">
        <f>IF(H1258="Standalone","Standalone",IF(IFERROR(VLOOKUP(S1258,'3-Paired Controllers &amp; Devices'!$A:$C,3,FALSE),"Error")&lt;&gt;"","No","Yes"))</f>
        <v>No</v>
      </c>
      <c r="S1258" s="132" t="str">
        <f t="shared" si="39"/>
        <v/>
      </c>
    </row>
    <row r="1259" spans="1:19" s="155" customFormat="1" x14ac:dyDescent="0.25">
      <c r="A1259" s="147" t="str">
        <f t="shared" ca="1" si="38"/>
        <v/>
      </c>
      <c r="B1259" s="173"/>
      <c r="C1259" s="185"/>
      <c r="D1259" s="148"/>
      <c r="E1259" s="149"/>
      <c r="F1259" s="150"/>
      <c r="G1259" s="151"/>
      <c r="H1259" s="152"/>
      <c r="I1259" s="173"/>
      <c r="J1259" s="152"/>
      <c r="K1259" s="173"/>
      <c r="L1259" s="182"/>
      <c r="M1259" s="153"/>
      <c r="N1259" s="153"/>
      <c r="O1259" s="149"/>
      <c r="P1259" s="166"/>
      <c r="Q1259" s="154"/>
      <c r="R1259" s="131" t="str">
        <f>IF(H1259="Standalone","Standalone",IF(IFERROR(VLOOKUP(S1259,'3-Paired Controllers &amp; Devices'!$A:$C,3,FALSE),"Error")&lt;&gt;"","No","Yes"))</f>
        <v>No</v>
      </c>
      <c r="S1259" s="132" t="str">
        <f t="shared" si="39"/>
        <v/>
      </c>
    </row>
    <row r="1260" spans="1:19" s="155" customFormat="1" x14ac:dyDescent="0.25">
      <c r="A1260" s="147" t="str">
        <f t="shared" ca="1" si="38"/>
        <v/>
      </c>
      <c r="B1260" s="173"/>
      <c r="C1260" s="185"/>
      <c r="D1260" s="148"/>
      <c r="E1260" s="149"/>
      <c r="F1260" s="150"/>
      <c r="G1260" s="151"/>
      <c r="H1260" s="152"/>
      <c r="I1260" s="173"/>
      <c r="J1260" s="152"/>
      <c r="K1260" s="173"/>
      <c r="L1260" s="182"/>
      <c r="M1260" s="153"/>
      <c r="N1260" s="153"/>
      <c r="O1260" s="149"/>
      <c r="P1260" s="166"/>
      <c r="Q1260" s="154"/>
      <c r="R1260" s="131" t="str">
        <f>IF(H1260="Standalone","Standalone",IF(IFERROR(VLOOKUP(S1260,'3-Paired Controllers &amp; Devices'!$A:$C,3,FALSE),"Error")&lt;&gt;"","No","Yes"))</f>
        <v>No</v>
      </c>
      <c r="S1260" s="132" t="str">
        <f t="shared" si="39"/>
        <v/>
      </c>
    </row>
    <row r="1261" spans="1:19" s="155" customFormat="1" x14ac:dyDescent="0.25">
      <c r="A1261" s="147" t="str">
        <f t="shared" ca="1" si="38"/>
        <v/>
      </c>
      <c r="B1261" s="173"/>
      <c r="C1261" s="185"/>
      <c r="D1261" s="148"/>
      <c r="E1261" s="149"/>
      <c r="F1261" s="150"/>
      <c r="G1261" s="151"/>
      <c r="H1261" s="152"/>
      <c r="I1261" s="173"/>
      <c r="J1261" s="152"/>
      <c r="K1261" s="173"/>
      <c r="L1261" s="182"/>
      <c r="M1261" s="153"/>
      <c r="N1261" s="153"/>
      <c r="O1261" s="149"/>
      <c r="P1261" s="166"/>
      <c r="Q1261" s="154"/>
      <c r="R1261" s="131" t="str">
        <f>IF(H1261="Standalone","Standalone",IF(IFERROR(VLOOKUP(S1261,'3-Paired Controllers &amp; Devices'!$A:$C,3,FALSE),"Error")&lt;&gt;"","No","Yes"))</f>
        <v>No</v>
      </c>
      <c r="S1261" s="132" t="str">
        <f t="shared" si="39"/>
        <v/>
      </c>
    </row>
    <row r="1262" spans="1:19" s="155" customFormat="1" x14ac:dyDescent="0.25">
      <c r="A1262" s="147" t="str">
        <f t="shared" ca="1" si="38"/>
        <v/>
      </c>
      <c r="B1262" s="173"/>
      <c r="C1262" s="185"/>
      <c r="D1262" s="148"/>
      <c r="E1262" s="149"/>
      <c r="F1262" s="150"/>
      <c r="G1262" s="151"/>
      <c r="H1262" s="152"/>
      <c r="I1262" s="173"/>
      <c r="J1262" s="152"/>
      <c r="K1262" s="173"/>
      <c r="L1262" s="182"/>
      <c r="M1262" s="153"/>
      <c r="N1262" s="153"/>
      <c r="O1262" s="149"/>
      <c r="P1262" s="166"/>
      <c r="Q1262" s="154"/>
      <c r="R1262" s="131" t="str">
        <f>IF(H1262="Standalone","Standalone",IF(IFERROR(VLOOKUP(S1262,'3-Paired Controllers &amp; Devices'!$A:$C,3,FALSE),"Error")&lt;&gt;"","No","Yes"))</f>
        <v>No</v>
      </c>
      <c r="S1262" s="132" t="str">
        <f t="shared" si="39"/>
        <v/>
      </c>
    </row>
    <row r="1263" spans="1:19" s="155" customFormat="1" x14ac:dyDescent="0.25">
      <c r="A1263" s="147" t="str">
        <f t="shared" ca="1" si="38"/>
        <v/>
      </c>
      <c r="B1263" s="173"/>
      <c r="C1263" s="185"/>
      <c r="D1263" s="148"/>
      <c r="E1263" s="149"/>
      <c r="F1263" s="150"/>
      <c r="G1263" s="151"/>
      <c r="H1263" s="152"/>
      <c r="I1263" s="173"/>
      <c r="J1263" s="152"/>
      <c r="K1263" s="173"/>
      <c r="L1263" s="182"/>
      <c r="M1263" s="153"/>
      <c r="N1263" s="153"/>
      <c r="O1263" s="149"/>
      <c r="P1263" s="166"/>
      <c r="Q1263" s="154"/>
      <c r="R1263" s="131" t="str">
        <f>IF(H1263="Standalone","Standalone",IF(IFERROR(VLOOKUP(S1263,'3-Paired Controllers &amp; Devices'!$A:$C,3,FALSE),"Error")&lt;&gt;"","No","Yes"))</f>
        <v>No</v>
      </c>
      <c r="S1263" s="132" t="str">
        <f t="shared" si="39"/>
        <v/>
      </c>
    </row>
    <row r="1264" spans="1:19" s="155" customFormat="1" x14ac:dyDescent="0.25">
      <c r="A1264" s="147" t="str">
        <f t="shared" ca="1" si="38"/>
        <v/>
      </c>
      <c r="B1264" s="173"/>
      <c r="C1264" s="185"/>
      <c r="D1264" s="148"/>
      <c r="E1264" s="149"/>
      <c r="F1264" s="150"/>
      <c r="G1264" s="151"/>
      <c r="H1264" s="152"/>
      <c r="I1264" s="173"/>
      <c r="J1264" s="152"/>
      <c r="K1264" s="173"/>
      <c r="L1264" s="182"/>
      <c r="M1264" s="153"/>
      <c r="N1264" s="153"/>
      <c r="O1264" s="149"/>
      <c r="P1264" s="166"/>
      <c r="Q1264" s="154"/>
      <c r="R1264" s="131" t="str">
        <f>IF(H1264="Standalone","Standalone",IF(IFERROR(VLOOKUP(S1264,'3-Paired Controllers &amp; Devices'!$A:$C,3,FALSE),"Error")&lt;&gt;"","No","Yes"))</f>
        <v>No</v>
      </c>
      <c r="S1264" s="132" t="str">
        <f t="shared" si="39"/>
        <v/>
      </c>
    </row>
    <row r="1265" spans="1:19" s="155" customFormat="1" x14ac:dyDescent="0.25">
      <c r="A1265" s="147" t="str">
        <f t="shared" ca="1" si="38"/>
        <v/>
      </c>
      <c r="B1265" s="173"/>
      <c r="C1265" s="185"/>
      <c r="D1265" s="148"/>
      <c r="E1265" s="149"/>
      <c r="F1265" s="150"/>
      <c r="G1265" s="151"/>
      <c r="H1265" s="152"/>
      <c r="I1265" s="173"/>
      <c r="J1265" s="152"/>
      <c r="K1265" s="173"/>
      <c r="L1265" s="182"/>
      <c r="M1265" s="153"/>
      <c r="N1265" s="153"/>
      <c r="O1265" s="149"/>
      <c r="P1265" s="166"/>
      <c r="Q1265" s="154"/>
      <c r="R1265" s="131" t="str">
        <f>IF(H1265="Standalone","Standalone",IF(IFERROR(VLOOKUP(S1265,'3-Paired Controllers &amp; Devices'!$A:$C,3,FALSE),"Error")&lt;&gt;"","No","Yes"))</f>
        <v>No</v>
      </c>
      <c r="S1265" s="132" t="str">
        <f t="shared" si="39"/>
        <v/>
      </c>
    </row>
    <row r="1266" spans="1:19" s="155" customFormat="1" x14ac:dyDescent="0.25">
      <c r="A1266" s="147" t="str">
        <f t="shared" ca="1" si="38"/>
        <v/>
      </c>
      <c r="B1266" s="173"/>
      <c r="C1266" s="185"/>
      <c r="D1266" s="148"/>
      <c r="E1266" s="149"/>
      <c r="F1266" s="150"/>
      <c r="G1266" s="151"/>
      <c r="H1266" s="152"/>
      <c r="I1266" s="173"/>
      <c r="J1266" s="152"/>
      <c r="K1266" s="173"/>
      <c r="L1266" s="182"/>
      <c r="M1266" s="153"/>
      <c r="N1266" s="153"/>
      <c r="O1266" s="149"/>
      <c r="P1266" s="166"/>
      <c r="Q1266" s="154"/>
      <c r="R1266" s="131" t="str">
        <f>IF(H1266="Standalone","Standalone",IF(IFERROR(VLOOKUP(S1266,'3-Paired Controllers &amp; Devices'!$A:$C,3,FALSE),"Error")&lt;&gt;"","No","Yes"))</f>
        <v>No</v>
      </c>
      <c r="S1266" s="132" t="str">
        <f t="shared" si="39"/>
        <v/>
      </c>
    </row>
    <row r="1267" spans="1:19" s="155" customFormat="1" x14ac:dyDescent="0.25">
      <c r="A1267" s="147" t="str">
        <f t="shared" ca="1" si="38"/>
        <v/>
      </c>
      <c r="B1267" s="173"/>
      <c r="C1267" s="185"/>
      <c r="D1267" s="148"/>
      <c r="E1267" s="149"/>
      <c r="F1267" s="150"/>
      <c r="G1267" s="151"/>
      <c r="H1267" s="152"/>
      <c r="I1267" s="173"/>
      <c r="J1267" s="152"/>
      <c r="K1267" s="173"/>
      <c r="L1267" s="182"/>
      <c r="M1267" s="153"/>
      <c r="N1267" s="153"/>
      <c r="O1267" s="149"/>
      <c r="P1267" s="166"/>
      <c r="Q1267" s="154"/>
      <c r="R1267" s="131" t="str">
        <f>IF(H1267="Standalone","Standalone",IF(IFERROR(VLOOKUP(S1267,'3-Paired Controllers &amp; Devices'!$A:$C,3,FALSE),"Error")&lt;&gt;"","No","Yes"))</f>
        <v>No</v>
      </c>
      <c r="S1267" s="132" t="str">
        <f t="shared" si="39"/>
        <v/>
      </c>
    </row>
    <row r="1268" spans="1:19" s="155" customFormat="1" x14ac:dyDescent="0.25">
      <c r="A1268" s="147" t="str">
        <f t="shared" ca="1" si="38"/>
        <v/>
      </c>
      <c r="B1268" s="173"/>
      <c r="C1268" s="185"/>
      <c r="D1268" s="148"/>
      <c r="E1268" s="149"/>
      <c r="F1268" s="150"/>
      <c r="G1268" s="151"/>
      <c r="H1268" s="152"/>
      <c r="I1268" s="173"/>
      <c r="J1268" s="152"/>
      <c r="K1268" s="173"/>
      <c r="L1268" s="182"/>
      <c r="M1268" s="153"/>
      <c r="N1268" s="153"/>
      <c r="O1268" s="149"/>
      <c r="P1268" s="166"/>
      <c r="Q1268" s="154"/>
      <c r="R1268" s="131" t="str">
        <f>IF(H1268="Standalone","Standalone",IF(IFERROR(VLOOKUP(S1268,'3-Paired Controllers &amp; Devices'!$A:$C,3,FALSE),"Error")&lt;&gt;"","No","Yes"))</f>
        <v>No</v>
      </c>
      <c r="S1268" s="132" t="str">
        <f t="shared" si="39"/>
        <v/>
      </c>
    </row>
    <row r="1269" spans="1:19" s="155" customFormat="1" x14ac:dyDescent="0.25">
      <c r="A1269" s="147" t="str">
        <f t="shared" ca="1" si="38"/>
        <v/>
      </c>
      <c r="B1269" s="173"/>
      <c r="C1269" s="185"/>
      <c r="D1269" s="148"/>
      <c r="E1269" s="149"/>
      <c r="F1269" s="150"/>
      <c r="G1269" s="151"/>
      <c r="H1269" s="152"/>
      <c r="I1269" s="173"/>
      <c r="J1269" s="152"/>
      <c r="K1269" s="173"/>
      <c r="L1269" s="182"/>
      <c r="M1269" s="153"/>
      <c r="N1269" s="153"/>
      <c r="O1269" s="149"/>
      <c r="P1269" s="166"/>
      <c r="Q1269" s="154"/>
      <c r="R1269" s="131" t="str">
        <f>IF(H1269="Standalone","Standalone",IF(IFERROR(VLOOKUP(S1269,'3-Paired Controllers &amp; Devices'!$A:$C,3,FALSE),"Error")&lt;&gt;"","No","Yes"))</f>
        <v>No</v>
      </c>
      <c r="S1269" s="132" t="str">
        <f t="shared" si="39"/>
        <v/>
      </c>
    </row>
    <row r="1270" spans="1:19" s="155" customFormat="1" x14ac:dyDescent="0.25">
      <c r="A1270" s="147" t="str">
        <f t="shared" ca="1" si="38"/>
        <v/>
      </c>
      <c r="B1270" s="173"/>
      <c r="C1270" s="185"/>
      <c r="D1270" s="148"/>
      <c r="E1270" s="149"/>
      <c r="F1270" s="150"/>
      <c r="G1270" s="151"/>
      <c r="H1270" s="152"/>
      <c r="I1270" s="173"/>
      <c r="J1270" s="152"/>
      <c r="K1270" s="173"/>
      <c r="L1270" s="182"/>
      <c r="M1270" s="153"/>
      <c r="N1270" s="153"/>
      <c r="O1270" s="149"/>
      <c r="P1270" s="166"/>
      <c r="Q1270" s="154"/>
      <c r="R1270" s="131" t="str">
        <f>IF(H1270="Standalone","Standalone",IF(IFERROR(VLOOKUP(S1270,'3-Paired Controllers &amp; Devices'!$A:$C,3,FALSE),"Error")&lt;&gt;"","No","Yes"))</f>
        <v>No</v>
      </c>
      <c r="S1270" s="132" t="str">
        <f t="shared" si="39"/>
        <v/>
      </c>
    </row>
    <row r="1271" spans="1:19" s="155" customFormat="1" x14ac:dyDescent="0.25">
      <c r="A1271" s="147" t="str">
        <f t="shared" ca="1" si="38"/>
        <v/>
      </c>
      <c r="B1271" s="173"/>
      <c r="C1271" s="185"/>
      <c r="D1271" s="148"/>
      <c r="E1271" s="149"/>
      <c r="F1271" s="150"/>
      <c r="G1271" s="151"/>
      <c r="H1271" s="152"/>
      <c r="I1271" s="173"/>
      <c r="J1271" s="152"/>
      <c r="K1271" s="173"/>
      <c r="L1271" s="182"/>
      <c r="M1271" s="153"/>
      <c r="N1271" s="153"/>
      <c r="O1271" s="149"/>
      <c r="P1271" s="166"/>
      <c r="Q1271" s="154"/>
      <c r="R1271" s="131" t="str">
        <f>IF(H1271="Standalone","Standalone",IF(IFERROR(VLOOKUP(S1271,'3-Paired Controllers &amp; Devices'!$A:$C,3,FALSE),"Error")&lt;&gt;"","No","Yes"))</f>
        <v>No</v>
      </c>
      <c r="S1271" s="132" t="str">
        <f t="shared" si="39"/>
        <v/>
      </c>
    </row>
    <row r="1272" spans="1:19" s="155" customFormat="1" x14ac:dyDescent="0.25">
      <c r="A1272" s="147" t="str">
        <f t="shared" ca="1" si="38"/>
        <v/>
      </c>
      <c r="B1272" s="173"/>
      <c r="C1272" s="185"/>
      <c r="D1272" s="148"/>
      <c r="E1272" s="149"/>
      <c r="F1272" s="150"/>
      <c r="G1272" s="151"/>
      <c r="H1272" s="152"/>
      <c r="I1272" s="173"/>
      <c r="J1272" s="152"/>
      <c r="K1272" s="173"/>
      <c r="L1272" s="182"/>
      <c r="M1272" s="153"/>
      <c r="N1272" s="153"/>
      <c r="O1272" s="149"/>
      <c r="P1272" s="166"/>
      <c r="Q1272" s="154"/>
      <c r="R1272" s="131" t="str">
        <f>IF(H1272="Standalone","Standalone",IF(IFERROR(VLOOKUP(S1272,'3-Paired Controllers &amp; Devices'!$A:$C,3,FALSE),"Error")&lt;&gt;"","No","Yes"))</f>
        <v>No</v>
      </c>
      <c r="S1272" s="132" t="str">
        <f t="shared" si="39"/>
        <v/>
      </c>
    </row>
    <row r="1273" spans="1:19" s="155" customFormat="1" x14ac:dyDescent="0.25">
      <c r="A1273" s="147" t="str">
        <f t="shared" ca="1" si="38"/>
        <v/>
      </c>
      <c r="B1273" s="173"/>
      <c r="C1273" s="185"/>
      <c r="D1273" s="148"/>
      <c r="E1273" s="149"/>
      <c r="F1273" s="150"/>
      <c r="G1273" s="151"/>
      <c r="H1273" s="152"/>
      <c r="I1273" s="173"/>
      <c r="J1273" s="152"/>
      <c r="K1273" s="173"/>
      <c r="L1273" s="182"/>
      <c r="M1273" s="153"/>
      <c r="N1273" s="153"/>
      <c r="O1273" s="149"/>
      <c r="P1273" s="166"/>
      <c r="Q1273" s="154"/>
      <c r="R1273" s="131" t="str">
        <f>IF(H1273="Standalone","Standalone",IF(IFERROR(VLOOKUP(S1273,'3-Paired Controllers &amp; Devices'!$A:$C,3,FALSE),"Error")&lt;&gt;"","No","Yes"))</f>
        <v>No</v>
      </c>
      <c r="S1273" s="132" t="str">
        <f t="shared" si="39"/>
        <v/>
      </c>
    </row>
    <row r="1274" spans="1:19" s="155" customFormat="1" x14ac:dyDescent="0.25">
      <c r="A1274" s="147" t="str">
        <f t="shared" ca="1" si="38"/>
        <v/>
      </c>
      <c r="B1274" s="173"/>
      <c r="C1274" s="185"/>
      <c r="D1274" s="148"/>
      <c r="E1274" s="149"/>
      <c r="F1274" s="150"/>
      <c r="G1274" s="151"/>
      <c r="H1274" s="152"/>
      <c r="I1274" s="173"/>
      <c r="J1274" s="152"/>
      <c r="K1274" s="173"/>
      <c r="L1274" s="182"/>
      <c r="M1274" s="153"/>
      <c r="N1274" s="153"/>
      <c r="O1274" s="149"/>
      <c r="P1274" s="166"/>
      <c r="Q1274" s="154"/>
      <c r="R1274" s="131" t="str">
        <f>IF(H1274="Standalone","Standalone",IF(IFERROR(VLOOKUP(S1274,'3-Paired Controllers &amp; Devices'!$A:$C,3,FALSE),"Error")&lt;&gt;"","No","Yes"))</f>
        <v>No</v>
      </c>
      <c r="S1274" s="132" t="str">
        <f t="shared" si="39"/>
        <v/>
      </c>
    </row>
    <row r="1275" spans="1:19" s="155" customFormat="1" x14ac:dyDescent="0.25">
      <c r="A1275" s="147" t="str">
        <f t="shared" ca="1" si="38"/>
        <v/>
      </c>
      <c r="B1275" s="173"/>
      <c r="C1275" s="185"/>
      <c r="D1275" s="148"/>
      <c r="E1275" s="149"/>
      <c r="F1275" s="150"/>
      <c r="G1275" s="151"/>
      <c r="H1275" s="152"/>
      <c r="I1275" s="173"/>
      <c r="J1275" s="152"/>
      <c r="K1275" s="173"/>
      <c r="L1275" s="182"/>
      <c r="M1275" s="153"/>
      <c r="N1275" s="153"/>
      <c r="O1275" s="149"/>
      <c r="P1275" s="166"/>
      <c r="Q1275" s="154"/>
      <c r="R1275" s="131" t="str">
        <f>IF(H1275="Standalone","Standalone",IF(IFERROR(VLOOKUP(S1275,'3-Paired Controllers &amp; Devices'!$A:$C,3,FALSE),"Error")&lt;&gt;"","No","Yes"))</f>
        <v>No</v>
      </c>
      <c r="S1275" s="132" t="str">
        <f t="shared" si="39"/>
        <v/>
      </c>
    </row>
    <row r="1276" spans="1:19" s="155" customFormat="1" x14ac:dyDescent="0.25">
      <c r="A1276" s="147" t="str">
        <f t="shared" ca="1" si="38"/>
        <v/>
      </c>
      <c r="B1276" s="173"/>
      <c r="C1276" s="185"/>
      <c r="D1276" s="148"/>
      <c r="E1276" s="149"/>
      <c r="F1276" s="150"/>
      <c r="G1276" s="151"/>
      <c r="H1276" s="152"/>
      <c r="I1276" s="173"/>
      <c r="J1276" s="152"/>
      <c r="K1276" s="173"/>
      <c r="L1276" s="182"/>
      <c r="M1276" s="153"/>
      <c r="N1276" s="153"/>
      <c r="O1276" s="149"/>
      <c r="P1276" s="166"/>
      <c r="Q1276" s="154"/>
      <c r="R1276" s="131" t="str">
        <f>IF(H1276="Standalone","Standalone",IF(IFERROR(VLOOKUP(S1276,'3-Paired Controllers &amp; Devices'!$A:$C,3,FALSE),"Error")&lt;&gt;"","No","Yes"))</f>
        <v>No</v>
      </c>
      <c r="S1276" s="132" t="str">
        <f t="shared" si="39"/>
        <v/>
      </c>
    </row>
    <row r="1277" spans="1:19" s="155" customFormat="1" x14ac:dyDescent="0.25">
      <c r="A1277" s="147" t="str">
        <f t="shared" ca="1" si="38"/>
        <v/>
      </c>
      <c r="B1277" s="173"/>
      <c r="C1277" s="185"/>
      <c r="D1277" s="148"/>
      <c r="E1277" s="149"/>
      <c r="F1277" s="150"/>
      <c r="G1277" s="151"/>
      <c r="H1277" s="152"/>
      <c r="I1277" s="173"/>
      <c r="J1277" s="152"/>
      <c r="K1277" s="173"/>
      <c r="L1277" s="182"/>
      <c r="M1277" s="153"/>
      <c r="N1277" s="153"/>
      <c r="O1277" s="149"/>
      <c r="P1277" s="166"/>
      <c r="Q1277" s="154"/>
      <c r="R1277" s="131" t="str">
        <f>IF(H1277="Standalone","Standalone",IF(IFERROR(VLOOKUP(S1277,'3-Paired Controllers &amp; Devices'!$A:$C,3,FALSE),"Error")&lt;&gt;"","No","Yes"))</f>
        <v>No</v>
      </c>
      <c r="S1277" s="132" t="str">
        <f t="shared" si="39"/>
        <v/>
      </c>
    </row>
    <row r="1278" spans="1:19" s="155" customFormat="1" x14ac:dyDescent="0.25">
      <c r="A1278" s="147" t="str">
        <f t="shared" ca="1" si="38"/>
        <v/>
      </c>
      <c r="B1278" s="173"/>
      <c r="C1278" s="185"/>
      <c r="D1278" s="148"/>
      <c r="E1278" s="149"/>
      <c r="F1278" s="150"/>
      <c r="G1278" s="151"/>
      <c r="H1278" s="152"/>
      <c r="I1278" s="173"/>
      <c r="J1278" s="152"/>
      <c r="K1278" s="173"/>
      <c r="L1278" s="182"/>
      <c r="M1278" s="153"/>
      <c r="N1278" s="153"/>
      <c r="O1278" s="149"/>
      <c r="P1278" s="166"/>
      <c r="Q1278" s="154"/>
      <c r="R1278" s="131" t="str">
        <f>IF(H1278="Standalone","Standalone",IF(IFERROR(VLOOKUP(S1278,'3-Paired Controllers &amp; Devices'!$A:$C,3,FALSE),"Error")&lt;&gt;"","No","Yes"))</f>
        <v>No</v>
      </c>
      <c r="S1278" s="132" t="str">
        <f t="shared" si="39"/>
        <v/>
      </c>
    </row>
    <row r="1279" spans="1:19" s="155" customFormat="1" x14ac:dyDescent="0.25">
      <c r="A1279" s="147" t="str">
        <f t="shared" ca="1" si="38"/>
        <v/>
      </c>
      <c r="B1279" s="173"/>
      <c r="C1279" s="185"/>
      <c r="D1279" s="148"/>
      <c r="E1279" s="149"/>
      <c r="F1279" s="150"/>
      <c r="G1279" s="151"/>
      <c r="H1279" s="152"/>
      <c r="I1279" s="173"/>
      <c r="J1279" s="152"/>
      <c r="K1279" s="173"/>
      <c r="L1279" s="182"/>
      <c r="M1279" s="153"/>
      <c r="N1279" s="153"/>
      <c r="O1279" s="149"/>
      <c r="P1279" s="166"/>
      <c r="Q1279" s="154"/>
      <c r="R1279" s="131" t="str">
        <f>IF(H1279="Standalone","Standalone",IF(IFERROR(VLOOKUP(S1279,'3-Paired Controllers &amp; Devices'!$A:$C,3,FALSE),"Error")&lt;&gt;"","No","Yes"))</f>
        <v>No</v>
      </c>
      <c r="S1279" s="132" t="str">
        <f t="shared" si="39"/>
        <v/>
      </c>
    </row>
    <row r="1280" spans="1:19" s="155" customFormat="1" x14ac:dyDescent="0.25">
      <c r="A1280" s="147" t="str">
        <f t="shared" ca="1" si="38"/>
        <v/>
      </c>
      <c r="B1280" s="173"/>
      <c r="C1280" s="185"/>
      <c r="D1280" s="148"/>
      <c r="E1280" s="149"/>
      <c r="F1280" s="150"/>
      <c r="G1280" s="151"/>
      <c r="H1280" s="152"/>
      <c r="I1280" s="173"/>
      <c r="J1280" s="152"/>
      <c r="K1280" s="173"/>
      <c r="L1280" s="182"/>
      <c r="M1280" s="153"/>
      <c r="N1280" s="153"/>
      <c r="O1280" s="149"/>
      <c r="P1280" s="166"/>
      <c r="Q1280" s="154"/>
      <c r="R1280" s="131" t="str">
        <f>IF(H1280="Standalone","Standalone",IF(IFERROR(VLOOKUP(S1280,'3-Paired Controllers &amp; Devices'!$A:$C,3,FALSE),"Error")&lt;&gt;"","No","Yes"))</f>
        <v>No</v>
      </c>
      <c r="S1280" s="132" t="str">
        <f t="shared" si="39"/>
        <v/>
      </c>
    </row>
    <row r="1281" spans="1:19" s="155" customFormat="1" x14ac:dyDescent="0.25">
      <c r="A1281" s="147" t="str">
        <f t="shared" ca="1" si="38"/>
        <v/>
      </c>
      <c r="B1281" s="173"/>
      <c r="C1281" s="185"/>
      <c r="D1281" s="148"/>
      <c r="E1281" s="149"/>
      <c r="F1281" s="150"/>
      <c r="G1281" s="151"/>
      <c r="H1281" s="152"/>
      <c r="I1281" s="173"/>
      <c r="J1281" s="152"/>
      <c r="K1281" s="173"/>
      <c r="L1281" s="182"/>
      <c r="M1281" s="153"/>
      <c r="N1281" s="153"/>
      <c r="O1281" s="149"/>
      <c r="P1281" s="166"/>
      <c r="Q1281" s="154"/>
      <c r="R1281" s="131" t="str">
        <f>IF(H1281="Standalone","Standalone",IF(IFERROR(VLOOKUP(S1281,'3-Paired Controllers &amp; Devices'!$A:$C,3,FALSE),"Error")&lt;&gt;"","No","Yes"))</f>
        <v>No</v>
      </c>
      <c r="S1281" s="132" t="str">
        <f t="shared" si="39"/>
        <v/>
      </c>
    </row>
    <row r="1282" spans="1:19" s="155" customFormat="1" x14ac:dyDescent="0.25">
      <c r="A1282" s="147" t="str">
        <f t="shared" ca="1" si="38"/>
        <v/>
      </c>
      <c r="B1282" s="173"/>
      <c r="C1282" s="185"/>
      <c r="D1282" s="148"/>
      <c r="E1282" s="149"/>
      <c r="F1282" s="150"/>
      <c r="G1282" s="151"/>
      <c r="H1282" s="152"/>
      <c r="I1282" s="173"/>
      <c r="J1282" s="152"/>
      <c r="K1282" s="173"/>
      <c r="L1282" s="182"/>
      <c r="M1282" s="153"/>
      <c r="N1282" s="153"/>
      <c r="O1282" s="149"/>
      <c r="P1282" s="166"/>
      <c r="Q1282" s="154"/>
      <c r="R1282" s="131" t="str">
        <f>IF(H1282="Standalone","Standalone",IF(IFERROR(VLOOKUP(S1282,'3-Paired Controllers &amp; Devices'!$A:$C,3,FALSE),"Error")&lt;&gt;"","No","Yes"))</f>
        <v>No</v>
      </c>
      <c r="S1282" s="132" t="str">
        <f t="shared" si="39"/>
        <v/>
      </c>
    </row>
    <row r="1283" spans="1:19" s="155" customFormat="1" x14ac:dyDescent="0.25">
      <c r="A1283" s="147" t="str">
        <f t="shared" ca="1" si="38"/>
        <v/>
      </c>
      <c r="B1283" s="173"/>
      <c r="C1283" s="185"/>
      <c r="D1283" s="148"/>
      <c r="E1283" s="149"/>
      <c r="F1283" s="150"/>
      <c r="G1283" s="151"/>
      <c r="H1283" s="152"/>
      <c r="I1283" s="173"/>
      <c r="J1283" s="152"/>
      <c r="K1283" s="173"/>
      <c r="L1283" s="182"/>
      <c r="M1283" s="153"/>
      <c r="N1283" s="153"/>
      <c r="O1283" s="149"/>
      <c r="P1283" s="166"/>
      <c r="Q1283" s="154"/>
      <c r="R1283" s="131" t="str">
        <f>IF(H1283="Standalone","Standalone",IF(IFERROR(VLOOKUP(S1283,'3-Paired Controllers &amp; Devices'!$A:$C,3,FALSE),"Error")&lt;&gt;"","No","Yes"))</f>
        <v>No</v>
      </c>
      <c r="S1283" s="132" t="str">
        <f t="shared" si="39"/>
        <v/>
      </c>
    </row>
    <row r="1284" spans="1:19" s="155" customFormat="1" x14ac:dyDescent="0.25">
      <c r="A1284" s="147" t="str">
        <f t="shared" ca="1" si="38"/>
        <v/>
      </c>
      <c r="B1284" s="173"/>
      <c r="C1284" s="185"/>
      <c r="D1284" s="148"/>
      <c r="E1284" s="149"/>
      <c r="F1284" s="150"/>
      <c r="G1284" s="151"/>
      <c r="H1284" s="152"/>
      <c r="I1284" s="173"/>
      <c r="J1284" s="152"/>
      <c r="K1284" s="173"/>
      <c r="L1284" s="182"/>
      <c r="M1284" s="153"/>
      <c r="N1284" s="153"/>
      <c r="O1284" s="149"/>
      <c r="P1284" s="166"/>
      <c r="Q1284" s="154"/>
      <c r="R1284" s="131" t="str">
        <f>IF(H1284="Standalone","Standalone",IF(IFERROR(VLOOKUP(S1284,'3-Paired Controllers &amp; Devices'!$A:$C,3,FALSE),"Error")&lt;&gt;"","No","Yes"))</f>
        <v>No</v>
      </c>
      <c r="S1284" s="132" t="str">
        <f t="shared" si="39"/>
        <v/>
      </c>
    </row>
    <row r="1285" spans="1:19" s="155" customFormat="1" x14ac:dyDescent="0.25">
      <c r="A1285" s="147" t="str">
        <f t="shared" ca="1" si="38"/>
        <v/>
      </c>
      <c r="B1285" s="173"/>
      <c r="C1285" s="185"/>
      <c r="D1285" s="148"/>
      <c r="E1285" s="149"/>
      <c r="F1285" s="150"/>
      <c r="G1285" s="151"/>
      <c r="H1285" s="152"/>
      <c r="I1285" s="173"/>
      <c r="J1285" s="152"/>
      <c r="K1285" s="173"/>
      <c r="L1285" s="182"/>
      <c r="M1285" s="153"/>
      <c r="N1285" s="153"/>
      <c r="O1285" s="149"/>
      <c r="P1285" s="166"/>
      <c r="Q1285" s="154"/>
      <c r="R1285" s="131" t="str">
        <f>IF(H1285="Standalone","Standalone",IF(IFERROR(VLOOKUP(S1285,'3-Paired Controllers &amp; Devices'!$A:$C,3,FALSE),"Error")&lt;&gt;"","No","Yes"))</f>
        <v>No</v>
      </c>
      <c r="S1285" s="132" t="str">
        <f t="shared" si="39"/>
        <v/>
      </c>
    </row>
    <row r="1286" spans="1:19" s="155" customFormat="1" x14ac:dyDescent="0.25">
      <c r="A1286" s="147" t="str">
        <f t="shared" ca="1" si="38"/>
        <v/>
      </c>
      <c r="B1286" s="173"/>
      <c r="C1286" s="185"/>
      <c r="D1286" s="148"/>
      <c r="E1286" s="149"/>
      <c r="F1286" s="150"/>
      <c r="G1286" s="151"/>
      <c r="H1286" s="152"/>
      <c r="I1286" s="173"/>
      <c r="J1286" s="152"/>
      <c r="K1286" s="173"/>
      <c r="L1286" s="182"/>
      <c r="M1286" s="153"/>
      <c r="N1286" s="153"/>
      <c r="O1286" s="149"/>
      <c r="P1286" s="166"/>
      <c r="Q1286" s="154"/>
      <c r="R1286" s="131" t="str">
        <f>IF(H1286="Standalone","Standalone",IF(IFERROR(VLOOKUP(S1286,'3-Paired Controllers &amp; Devices'!$A:$C,3,FALSE),"Error")&lt;&gt;"","No","Yes"))</f>
        <v>No</v>
      </c>
      <c r="S1286" s="132" t="str">
        <f t="shared" si="39"/>
        <v/>
      </c>
    </row>
    <row r="1287" spans="1:19" s="155" customFormat="1" x14ac:dyDescent="0.25">
      <c r="A1287" s="147" t="str">
        <f t="shared" ca="1" si="38"/>
        <v/>
      </c>
      <c r="B1287" s="173"/>
      <c r="C1287" s="185"/>
      <c r="D1287" s="148"/>
      <c r="E1287" s="149"/>
      <c r="F1287" s="150"/>
      <c r="G1287" s="151"/>
      <c r="H1287" s="152"/>
      <c r="I1287" s="173"/>
      <c r="J1287" s="152"/>
      <c r="K1287" s="173"/>
      <c r="L1287" s="182"/>
      <c r="M1287" s="153"/>
      <c r="N1287" s="153"/>
      <c r="O1287" s="149"/>
      <c r="P1287" s="166"/>
      <c r="Q1287" s="154"/>
      <c r="R1287" s="131" t="str">
        <f>IF(H1287="Standalone","Standalone",IF(IFERROR(VLOOKUP(S1287,'3-Paired Controllers &amp; Devices'!$A:$C,3,FALSE),"Error")&lt;&gt;"","No","Yes"))</f>
        <v>No</v>
      </c>
      <c r="S1287" s="132" t="str">
        <f t="shared" si="39"/>
        <v/>
      </c>
    </row>
    <row r="1288" spans="1:19" s="155" customFormat="1" x14ac:dyDescent="0.25">
      <c r="A1288" s="147" t="str">
        <f t="shared" ca="1" si="38"/>
        <v/>
      </c>
      <c r="B1288" s="173"/>
      <c r="C1288" s="185"/>
      <c r="D1288" s="148"/>
      <c r="E1288" s="149"/>
      <c r="F1288" s="150"/>
      <c r="G1288" s="151"/>
      <c r="H1288" s="152"/>
      <c r="I1288" s="173"/>
      <c r="J1288" s="152"/>
      <c r="K1288" s="173"/>
      <c r="L1288" s="182"/>
      <c r="M1288" s="153"/>
      <c r="N1288" s="153"/>
      <c r="O1288" s="149"/>
      <c r="P1288" s="166"/>
      <c r="Q1288" s="154"/>
      <c r="R1288" s="131" t="str">
        <f>IF(H1288="Standalone","Standalone",IF(IFERROR(VLOOKUP(S1288,'3-Paired Controllers &amp; Devices'!$A:$C,3,FALSE),"Error")&lt;&gt;"","No","Yes"))</f>
        <v>No</v>
      </c>
      <c r="S1288" s="132" t="str">
        <f t="shared" si="39"/>
        <v/>
      </c>
    </row>
    <row r="1289" spans="1:19" s="155" customFormat="1" x14ac:dyDescent="0.25">
      <c r="A1289" s="147" t="str">
        <f t="shared" ref="A1289:A1352" ca="1" si="40">IF(COUNTA(B1289:Q1289)=0,"",IF(TRIM(B1289)="","Missing " &amp; B$8 &amp; " (col. B)",IF(LEN(TRIM(C1289))&lt;&gt;18,"Invalid " &amp; C$8 &amp; " (col. C)",IF(AND(LEN(E1289)=18,D1289=""),"Missing " &amp; D$8 &amp; " (col. D)",IF(AND(OR(TRIM(D1289)&lt;&gt;"",TRIM(E1289)&lt;&gt;""),LEN(TRIM(E1289))&lt;&gt;18),"Invalid " &amp; E$8 &amp; " (col. E)",IF(TRIM(F1289)="","Missing " &amp; F$8 &amp; " (col. F)",IF(OR(G1289&lt;DATEVALUE("1/1/2006"),G1289&gt;TODAY()+60),"Invalid " &amp; G$8 &amp; " (col. G)",IF(LEFT(CELL("format",G1289),1)&lt;&gt;"D",G$8&amp;" not in date format",IF(ISNA(VLOOKUP(H1289,Lookup_Product_Type,1,FALSE)),"Invalid" &amp; H$8 &amp; " (col. H)",IF(TRIM(I1289)="","Missing " &amp; I$8 &amp; " (col. I)",IF(ISNA(VLOOKUP(J1289,Lookup_Yes_No,1,FALSE)),"Invalid value for " &amp; J$8 &amp; " (col. J)",IF(TRIM(L1289)="","Missing " &amp; L$8 &amp; " (col. L)",IF(M1289&lt;=0,"Invalid " &amp; M$8 &amp; " (col. M)",IF(OR(AND(H1289="Standalone",N1289&lt;=0),AND(H1289&lt;&gt;"Standalone",N1289&lt;&gt;"")),"Invalid " &amp; N$8 &amp;" (col. N)",IF(ISNA(VLOOKUP(O1289,Lookup_Connection_Type,1,FALSE)),"Invalid value for " &amp; O$8 &amp; " (col. O)",IF(MOD(LEN(SUBSTITUTE(SUBSTITUTE(SUBSTITUTE(SUBSTITUTE(P1289,",","")," ",""),";",""),CHAR(10),"")),12)&lt;&gt;0,"Invalid " &amp; P$8 &amp; " (col. P)",IF(AND(H1289&lt;&gt;"Standalone",R1289&lt;&gt;"Yes"),"Missing Base Controller  (see tabs 2 &amp; 3)","Complete")))))))))))))))))</f>
        <v/>
      </c>
      <c r="B1289" s="173"/>
      <c r="C1289" s="185"/>
      <c r="D1289" s="148"/>
      <c r="E1289" s="149"/>
      <c r="F1289" s="150"/>
      <c r="G1289" s="151"/>
      <c r="H1289" s="152"/>
      <c r="I1289" s="173"/>
      <c r="J1289" s="152"/>
      <c r="K1289" s="173"/>
      <c r="L1289" s="182"/>
      <c r="M1289" s="153"/>
      <c r="N1289" s="153"/>
      <c r="O1289" s="149"/>
      <c r="P1289" s="166"/>
      <c r="Q1289" s="154"/>
      <c r="R1289" s="131" t="str">
        <f>IF(H1289="Standalone","Standalone",IF(IFERROR(VLOOKUP(S1289,'3-Paired Controllers &amp; Devices'!$A:$C,3,FALSE),"Error")&lt;&gt;"","No","Yes"))</f>
        <v>No</v>
      </c>
      <c r="S1289" s="132" t="str">
        <f t="shared" si="39"/>
        <v/>
      </c>
    </row>
    <row r="1290" spans="1:19" s="155" customFormat="1" x14ac:dyDescent="0.25">
      <c r="A1290" s="147" t="str">
        <f t="shared" ca="1" si="40"/>
        <v/>
      </c>
      <c r="B1290" s="173"/>
      <c r="C1290" s="185"/>
      <c r="D1290" s="148"/>
      <c r="E1290" s="149"/>
      <c r="F1290" s="150"/>
      <c r="G1290" s="151"/>
      <c r="H1290" s="152"/>
      <c r="I1290" s="173"/>
      <c r="J1290" s="152"/>
      <c r="K1290" s="173"/>
      <c r="L1290" s="182"/>
      <c r="M1290" s="153"/>
      <c r="N1290" s="153"/>
      <c r="O1290" s="149"/>
      <c r="P1290" s="166"/>
      <c r="Q1290" s="154"/>
      <c r="R1290" s="131" t="str">
        <f>IF(H1290="Standalone","Standalone",IF(IFERROR(VLOOKUP(S1290,'3-Paired Controllers &amp; Devices'!$A:$C,3,FALSE),"Error")&lt;&gt;"","No","Yes"))</f>
        <v>No</v>
      </c>
      <c r="S1290" s="132" t="str">
        <f t="shared" ref="S1290:S1353" si="41">IF(H1290="Standalone","N/A",I1290&amp;IF(LEN(K1290)&gt;0,", "&amp;K1290,"")&amp;IF(LEN(L1290)&gt;0,", "&amp;L1290,""))</f>
        <v/>
      </c>
    </row>
    <row r="1291" spans="1:19" s="155" customFormat="1" x14ac:dyDescent="0.25">
      <c r="A1291" s="147" t="str">
        <f t="shared" ca="1" si="40"/>
        <v/>
      </c>
      <c r="B1291" s="173"/>
      <c r="C1291" s="185"/>
      <c r="D1291" s="148"/>
      <c r="E1291" s="149"/>
      <c r="F1291" s="150"/>
      <c r="G1291" s="151"/>
      <c r="H1291" s="152"/>
      <c r="I1291" s="173"/>
      <c r="J1291" s="152"/>
      <c r="K1291" s="173"/>
      <c r="L1291" s="182"/>
      <c r="M1291" s="153"/>
      <c r="N1291" s="153"/>
      <c r="O1291" s="149"/>
      <c r="P1291" s="166"/>
      <c r="Q1291" s="154"/>
      <c r="R1291" s="131" t="str">
        <f>IF(H1291="Standalone","Standalone",IF(IFERROR(VLOOKUP(S1291,'3-Paired Controllers &amp; Devices'!$A:$C,3,FALSE),"Error")&lt;&gt;"","No","Yes"))</f>
        <v>No</v>
      </c>
      <c r="S1291" s="132" t="str">
        <f t="shared" si="41"/>
        <v/>
      </c>
    </row>
    <row r="1292" spans="1:19" s="155" customFormat="1" x14ac:dyDescent="0.25">
      <c r="A1292" s="147" t="str">
        <f t="shared" ca="1" si="40"/>
        <v/>
      </c>
      <c r="B1292" s="173"/>
      <c r="C1292" s="185"/>
      <c r="D1292" s="148"/>
      <c r="E1292" s="149"/>
      <c r="F1292" s="150"/>
      <c r="G1292" s="151"/>
      <c r="H1292" s="152"/>
      <c r="I1292" s="173"/>
      <c r="J1292" s="152"/>
      <c r="K1292" s="173"/>
      <c r="L1292" s="182"/>
      <c r="M1292" s="153"/>
      <c r="N1292" s="153"/>
      <c r="O1292" s="149"/>
      <c r="P1292" s="166"/>
      <c r="Q1292" s="154"/>
      <c r="R1292" s="131" t="str">
        <f>IF(H1292="Standalone","Standalone",IF(IFERROR(VLOOKUP(S1292,'3-Paired Controllers &amp; Devices'!$A:$C,3,FALSE),"Error")&lt;&gt;"","No","Yes"))</f>
        <v>No</v>
      </c>
      <c r="S1292" s="132" t="str">
        <f t="shared" si="41"/>
        <v/>
      </c>
    </row>
    <row r="1293" spans="1:19" s="155" customFormat="1" x14ac:dyDescent="0.25">
      <c r="A1293" s="147" t="str">
        <f t="shared" ca="1" si="40"/>
        <v/>
      </c>
      <c r="B1293" s="173"/>
      <c r="C1293" s="185"/>
      <c r="D1293" s="148"/>
      <c r="E1293" s="149"/>
      <c r="F1293" s="150"/>
      <c r="G1293" s="151"/>
      <c r="H1293" s="152"/>
      <c r="I1293" s="173"/>
      <c r="J1293" s="152"/>
      <c r="K1293" s="173"/>
      <c r="L1293" s="182"/>
      <c r="M1293" s="153"/>
      <c r="N1293" s="153"/>
      <c r="O1293" s="149"/>
      <c r="P1293" s="166"/>
      <c r="Q1293" s="154"/>
      <c r="R1293" s="131" t="str">
        <f>IF(H1293="Standalone","Standalone",IF(IFERROR(VLOOKUP(S1293,'3-Paired Controllers &amp; Devices'!$A:$C,3,FALSE),"Error")&lt;&gt;"","No","Yes"))</f>
        <v>No</v>
      </c>
      <c r="S1293" s="132" t="str">
        <f t="shared" si="41"/>
        <v/>
      </c>
    </row>
    <row r="1294" spans="1:19" s="155" customFormat="1" x14ac:dyDescent="0.25">
      <c r="A1294" s="147" t="str">
        <f t="shared" ca="1" si="40"/>
        <v/>
      </c>
      <c r="B1294" s="173"/>
      <c r="C1294" s="185"/>
      <c r="D1294" s="148"/>
      <c r="E1294" s="149"/>
      <c r="F1294" s="150"/>
      <c r="G1294" s="151"/>
      <c r="H1294" s="152"/>
      <c r="I1294" s="173"/>
      <c r="J1294" s="152"/>
      <c r="K1294" s="173"/>
      <c r="L1294" s="182"/>
      <c r="M1294" s="153"/>
      <c r="N1294" s="153"/>
      <c r="O1294" s="149"/>
      <c r="P1294" s="166"/>
      <c r="Q1294" s="154"/>
      <c r="R1294" s="131" t="str">
        <f>IF(H1294="Standalone","Standalone",IF(IFERROR(VLOOKUP(S1294,'3-Paired Controllers &amp; Devices'!$A:$C,3,FALSE),"Error")&lt;&gt;"","No","Yes"))</f>
        <v>No</v>
      </c>
      <c r="S1294" s="132" t="str">
        <f t="shared" si="41"/>
        <v/>
      </c>
    </row>
    <row r="1295" spans="1:19" s="155" customFormat="1" x14ac:dyDescent="0.25">
      <c r="A1295" s="147" t="str">
        <f t="shared" ca="1" si="40"/>
        <v/>
      </c>
      <c r="B1295" s="173"/>
      <c r="C1295" s="185"/>
      <c r="D1295" s="148"/>
      <c r="E1295" s="149"/>
      <c r="F1295" s="150"/>
      <c r="G1295" s="151"/>
      <c r="H1295" s="152"/>
      <c r="I1295" s="173"/>
      <c r="J1295" s="152"/>
      <c r="K1295" s="173"/>
      <c r="L1295" s="182"/>
      <c r="M1295" s="153"/>
      <c r="N1295" s="153"/>
      <c r="O1295" s="149"/>
      <c r="P1295" s="166"/>
      <c r="Q1295" s="154"/>
      <c r="R1295" s="131" t="str">
        <f>IF(H1295="Standalone","Standalone",IF(IFERROR(VLOOKUP(S1295,'3-Paired Controllers &amp; Devices'!$A:$C,3,FALSE),"Error")&lt;&gt;"","No","Yes"))</f>
        <v>No</v>
      </c>
      <c r="S1295" s="132" t="str">
        <f t="shared" si="41"/>
        <v/>
      </c>
    </row>
    <row r="1296" spans="1:19" s="155" customFormat="1" x14ac:dyDescent="0.25">
      <c r="A1296" s="147" t="str">
        <f t="shared" ca="1" si="40"/>
        <v/>
      </c>
      <c r="B1296" s="173"/>
      <c r="C1296" s="185"/>
      <c r="D1296" s="148"/>
      <c r="E1296" s="149"/>
      <c r="F1296" s="150"/>
      <c r="G1296" s="151"/>
      <c r="H1296" s="152"/>
      <c r="I1296" s="173"/>
      <c r="J1296" s="152"/>
      <c r="K1296" s="173"/>
      <c r="L1296" s="182"/>
      <c r="M1296" s="153"/>
      <c r="N1296" s="153"/>
      <c r="O1296" s="149"/>
      <c r="P1296" s="166"/>
      <c r="Q1296" s="154"/>
      <c r="R1296" s="131" t="str">
        <f>IF(H1296="Standalone","Standalone",IF(IFERROR(VLOOKUP(S1296,'3-Paired Controllers &amp; Devices'!$A:$C,3,FALSE),"Error")&lt;&gt;"","No","Yes"))</f>
        <v>No</v>
      </c>
      <c r="S1296" s="132" t="str">
        <f t="shared" si="41"/>
        <v/>
      </c>
    </row>
    <row r="1297" spans="1:19" s="155" customFormat="1" x14ac:dyDescent="0.25">
      <c r="A1297" s="147" t="str">
        <f t="shared" ca="1" si="40"/>
        <v/>
      </c>
      <c r="B1297" s="173"/>
      <c r="C1297" s="185"/>
      <c r="D1297" s="148"/>
      <c r="E1297" s="149"/>
      <c r="F1297" s="150"/>
      <c r="G1297" s="151"/>
      <c r="H1297" s="152"/>
      <c r="I1297" s="173"/>
      <c r="J1297" s="152"/>
      <c r="K1297" s="173"/>
      <c r="L1297" s="182"/>
      <c r="M1297" s="153"/>
      <c r="N1297" s="153"/>
      <c r="O1297" s="149"/>
      <c r="P1297" s="166"/>
      <c r="Q1297" s="154"/>
      <c r="R1297" s="131" t="str">
        <f>IF(H1297="Standalone","Standalone",IF(IFERROR(VLOOKUP(S1297,'3-Paired Controllers &amp; Devices'!$A:$C,3,FALSE),"Error")&lt;&gt;"","No","Yes"))</f>
        <v>No</v>
      </c>
      <c r="S1297" s="132" t="str">
        <f t="shared" si="41"/>
        <v/>
      </c>
    </row>
    <row r="1298" spans="1:19" s="155" customFormat="1" x14ac:dyDescent="0.25">
      <c r="A1298" s="147" t="str">
        <f t="shared" ca="1" si="40"/>
        <v/>
      </c>
      <c r="B1298" s="173"/>
      <c r="C1298" s="185"/>
      <c r="D1298" s="148"/>
      <c r="E1298" s="149"/>
      <c r="F1298" s="150"/>
      <c r="G1298" s="151"/>
      <c r="H1298" s="152"/>
      <c r="I1298" s="173"/>
      <c r="J1298" s="152"/>
      <c r="K1298" s="173"/>
      <c r="L1298" s="182"/>
      <c r="M1298" s="153"/>
      <c r="N1298" s="153"/>
      <c r="O1298" s="149"/>
      <c r="P1298" s="166"/>
      <c r="Q1298" s="154"/>
      <c r="R1298" s="131" t="str">
        <f>IF(H1298="Standalone","Standalone",IF(IFERROR(VLOOKUP(S1298,'3-Paired Controllers &amp; Devices'!$A:$C,3,FALSE),"Error")&lt;&gt;"","No","Yes"))</f>
        <v>No</v>
      </c>
      <c r="S1298" s="132" t="str">
        <f t="shared" si="41"/>
        <v/>
      </c>
    </row>
    <row r="1299" spans="1:19" s="155" customFormat="1" x14ac:dyDescent="0.25">
      <c r="A1299" s="147" t="str">
        <f t="shared" ca="1" si="40"/>
        <v/>
      </c>
      <c r="B1299" s="173"/>
      <c r="C1299" s="185"/>
      <c r="D1299" s="148"/>
      <c r="E1299" s="149"/>
      <c r="F1299" s="150"/>
      <c r="G1299" s="151"/>
      <c r="H1299" s="152"/>
      <c r="I1299" s="173"/>
      <c r="J1299" s="152"/>
      <c r="K1299" s="173"/>
      <c r="L1299" s="182"/>
      <c r="M1299" s="153"/>
      <c r="N1299" s="153"/>
      <c r="O1299" s="149"/>
      <c r="P1299" s="166"/>
      <c r="Q1299" s="154"/>
      <c r="R1299" s="131" t="str">
        <f>IF(H1299="Standalone","Standalone",IF(IFERROR(VLOOKUP(S1299,'3-Paired Controllers &amp; Devices'!$A:$C,3,FALSE),"Error")&lt;&gt;"","No","Yes"))</f>
        <v>No</v>
      </c>
      <c r="S1299" s="132" t="str">
        <f t="shared" si="41"/>
        <v/>
      </c>
    </row>
    <row r="1300" spans="1:19" s="155" customFormat="1" x14ac:dyDescent="0.25">
      <c r="A1300" s="147" t="str">
        <f t="shared" ca="1" si="40"/>
        <v/>
      </c>
      <c r="B1300" s="173"/>
      <c r="C1300" s="185"/>
      <c r="D1300" s="148"/>
      <c r="E1300" s="149"/>
      <c r="F1300" s="150"/>
      <c r="G1300" s="151"/>
      <c r="H1300" s="152"/>
      <c r="I1300" s="173"/>
      <c r="J1300" s="152"/>
      <c r="K1300" s="173"/>
      <c r="L1300" s="182"/>
      <c r="M1300" s="153"/>
      <c r="N1300" s="153"/>
      <c r="O1300" s="149"/>
      <c r="P1300" s="166"/>
      <c r="Q1300" s="154"/>
      <c r="R1300" s="131" t="str">
        <f>IF(H1300="Standalone","Standalone",IF(IFERROR(VLOOKUP(S1300,'3-Paired Controllers &amp; Devices'!$A:$C,3,FALSE),"Error")&lt;&gt;"","No","Yes"))</f>
        <v>No</v>
      </c>
      <c r="S1300" s="132" t="str">
        <f t="shared" si="41"/>
        <v/>
      </c>
    </row>
    <row r="1301" spans="1:19" s="155" customFormat="1" x14ac:dyDescent="0.25">
      <c r="A1301" s="147" t="str">
        <f t="shared" ca="1" si="40"/>
        <v/>
      </c>
      <c r="B1301" s="173"/>
      <c r="C1301" s="185"/>
      <c r="D1301" s="148"/>
      <c r="E1301" s="149"/>
      <c r="F1301" s="150"/>
      <c r="G1301" s="151"/>
      <c r="H1301" s="152"/>
      <c r="I1301" s="173"/>
      <c r="J1301" s="152"/>
      <c r="K1301" s="173"/>
      <c r="L1301" s="182"/>
      <c r="M1301" s="153"/>
      <c r="N1301" s="153"/>
      <c r="O1301" s="149"/>
      <c r="P1301" s="166"/>
      <c r="Q1301" s="154"/>
      <c r="R1301" s="131" t="str">
        <f>IF(H1301="Standalone","Standalone",IF(IFERROR(VLOOKUP(S1301,'3-Paired Controllers &amp; Devices'!$A:$C,3,FALSE),"Error")&lt;&gt;"","No","Yes"))</f>
        <v>No</v>
      </c>
      <c r="S1301" s="132" t="str">
        <f t="shared" si="41"/>
        <v/>
      </c>
    </row>
    <row r="1302" spans="1:19" s="155" customFormat="1" x14ac:dyDescent="0.25">
      <c r="A1302" s="147" t="str">
        <f t="shared" ca="1" si="40"/>
        <v/>
      </c>
      <c r="B1302" s="173"/>
      <c r="C1302" s="185"/>
      <c r="D1302" s="148"/>
      <c r="E1302" s="149"/>
      <c r="F1302" s="150"/>
      <c r="G1302" s="151"/>
      <c r="H1302" s="152"/>
      <c r="I1302" s="173"/>
      <c r="J1302" s="152"/>
      <c r="K1302" s="173"/>
      <c r="L1302" s="182"/>
      <c r="M1302" s="153"/>
      <c r="N1302" s="153"/>
      <c r="O1302" s="149"/>
      <c r="P1302" s="166"/>
      <c r="Q1302" s="154"/>
      <c r="R1302" s="131" t="str">
        <f>IF(H1302="Standalone","Standalone",IF(IFERROR(VLOOKUP(S1302,'3-Paired Controllers &amp; Devices'!$A:$C,3,FALSE),"Error")&lt;&gt;"","No","Yes"))</f>
        <v>No</v>
      </c>
      <c r="S1302" s="132" t="str">
        <f t="shared" si="41"/>
        <v/>
      </c>
    </row>
    <row r="1303" spans="1:19" s="155" customFormat="1" x14ac:dyDescent="0.25">
      <c r="A1303" s="147" t="str">
        <f t="shared" ca="1" si="40"/>
        <v/>
      </c>
      <c r="B1303" s="173"/>
      <c r="C1303" s="185"/>
      <c r="D1303" s="148"/>
      <c r="E1303" s="149"/>
      <c r="F1303" s="150"/>
      <c r="G1303" s="151"/>
      <c r="H1303" s="152"/>
      <c r="I1303" s="173"/>
      <c r="J1303" s="152"/>
      <c r="K1303" s="173"/>
      <c r="L1303" s="182"/>
      <c r="M1303" s="153"/>
      <c r="N1303" s="153"/>
      <c r="O1303" s="149"/>
      <c r="P1303" s="166"/>
      <c r="Q1303" s="154"/>
      <c r="R1303" s="131" t="str">
        <f>IF(H1303="Standalone","Standalone",IF(IFERROR(VLOOKUP(S1303,'3-Paired Controllers &amp; Devices'!$A:$C,3,FALSE),"Error")&lt;&gt;"","No","Yes"))</f>
        <v>No</v>
      </c>
      <c r="S1303" s="132" t="str">
        <f t="shared" si="41"/>
        <v/>
      </c>
    </row>
    <row r="1304" spans="1:19" s="155" customFormat="1" x14ac:dyDescent="0.25">
      <c r="A1304" s="147" t="str">
        <f t="shared" ca="1" si="40"/>
        <v/>
      </c>
      <c r="B1304" s="173"/>
      <c r="C1304" s="185"/>
      <c r="D1304" s="148"/>
      <c r="E1304" s="149"/>
      <c r="F1304" s="150"/>
      <c r="G1304" s="151"/>
      <c r="H1304" s="152"/>
      <c r="I1304" s="173"/>
      <c r="J1304" s="152"/>
      <c r="K1304" s="173"/>
      <c r="L1304" s="182"/>
      <c r="M1304" s="153"/>
      <c r="N1304" s="153"/>
      <c r="O1304" s="149"/>
      <c r="P1304" s="166"/>
      <c r="Q1304" s="154"/>
      <c r="R1304" s="131" t="str">
        <f>IF(H1304="Standalone","Standalone",IF(IFERROR(VLOOKUP(S1304,'3-Paired Controllers &amp; Devices'!$A:$C,3,FALSE),"Error")&lt;&gt;"","No","Yes"))</f>
        <v>No</v>
      </c>
      <c r="S1304" s="132" t="str">
        <f t="shared" si="41"/>
        <v/>
      </c>
    </row>
    <row r="1305" spans="1:19" s="155" customFormat="1" x14ac:dyDescent="0.25">
      <c r="A1305" s="147" t="str">
        <f t="shared" ca="1" si="40"/>
        <v/>
      </c>
      <c r="B1305" s="173"/>
      <c r="C1305" s="185"/>
      <c r="D1305" s="148"/>
      <c r="E1305" s="149"/>
      <c r="F1305" s="150"/>
      <c r="G1305" s="151"/>
      <c r="H1305" s="152"/>
      <c r="I1305" s="173"/>
      <c r="J1305" s="152"/>
      <c r="K1305" s="173"/>
      <c r="L1305" s="182"/>
      <c r="M1305" s="153"/>
      <c r="N1305" s="153"/>
      <c r="O1305" s="149"/>
      <c r="P1305" s="166"/>
      <c r="Q1305" s="154"/>
      <c r="R1305" s="131" t="str">
        <f>IF(H1305="Standalone","Standalone",IF(IFERROR(VLOOKUP(S1305,'3-Paired Controllers &amp; Devices'!$A:$C,3,FALSE),"Error")&lt;&gt;"","No","Yes"))</f>
        <v>No</v>
      </c>
      <c r="S1305" s="132" t="str">
        <f t="shared" si="41"/>
        <v/>
      </c>
    </row>
    <row r="1306" spans="1:19" s="155" customFormat="1" x14ac:dyDescent="0.25">
      <c r="A1306" s="147" t="str">
        <f t="shared" ca="1" si="40"/>
        <v/>
      </c>
      <c r="B1306" s="173"/>
      <c r="C1306" s="185"/>
      <c r="D1306" s="148"/>
      <c r="E1306" s="149"/>
      <c r="F1306" s="150"/>
      <c r="G1306" s="151"/>
      <c r="H1306" s="152"/>
      <c r="I1306" s="173"/>
      <c r="J1306" s="152"/>
      <c r="K1306" s="173"/>
      <c r="L1306" s="182"/>
      <c r="M1306" s="153"/>
      <c r="N1306" s="153"/>
      <c r="O1306" s="149"/>
      <c r="P1306" s="166"/>
      <c r="Q1306" s="154"/>
      <c r="R1306" s="131" t="str">
        <f>IF(H1306="Standalone","Standalone",IF(IFERROR(VLOOKUP(S1306,'3-Paired Controllers &amp; Devices'!$A:$C,3,FALSE),"Error")&lt;&gt;"","No","Yes"))</f>
        <v>No</v>
      </c>
      <c r="S1306" s="132" t="str">
        <f t="shared" si="41"/>
        <v/>
      </c>
    </row>
    <row r="1307" spans="1:19" s="155" customFormat="1" x14ac:dyDescent="0.25">
      <c r="A1307" s="147" t="str">
        <f t="shared" ca="1" si="40"/>
        <v/>
      </c>
      <c r="B1307" s="173"/>
      <c r="C1307" s="185"/>
      <c r="D1307" s="148"/>
      <c r="E1307" s="149"/>
      <c r="F1307" s="150"/>
      <c r="G1307" s="151"/>
      <c r="H1307" s="152"/>
      <c r="I1307" s="173"/>
      <c r="J1307" s="152"/>
      <c r="K1307" s="173"/>
      <c r="L1307" s="182"/>
      <c r="M1307" s="153"/>
      <c r="N1307" s="153"/>
      <c r="O1307" s="149"/>
      <c r="P1307" s="166"/>
      <c r="Q1307" s="154"/>
      <c r="R1307" s="131" t="str">
        <f>IF(H1307="Standalone","Standalone",IF(IFERROR(VLOOKUP(S1307,'3-Paired Controllers &amp; Devices'!$A:$C,3,FALSE),"Error")&lt;&gt;"","No","Yes"))</f>
        <v>No</v>
      </c>
      <c r="S1307" s="132" t="str">
        <f t="shared" si="41"/>
        <v/>
      </c>
    </row>
    <row r="1308" spans="1:19" s="155" customFormat="1" x14ac:dyDescent="0.25">
      <c r="A1308" s="147" t="str">
        <f t="shared" ca="1" si="40"/>
        <v/>
      </c>
      <c r="B1308" s="173"/>
      <c r="C1308" s="185"/>
      <c r="D1308" s="148"/>
      <c r="E1308" s="149"/>
      <c r="F1308" s="150"/>
      <c r="G1308" s="151"/>
      <c r="H1308" s="152"/>
      <c r="I1308" s="173"/>
      <c r="J1308" s="152"/>
      <c r="K1308" s="173"/>
      <c r="L1308" s="182"/>
      <c r="M1308" s="153"/>
      <c r="N1308" s="153"/>
      <c r="O1308" s="149"/>
      <c r="P1308" s="166"/>
      <c r="Q1308" s="154"/>
      <c r="R1308" s="131" t="str">
        <f>IF(H1308="Standalone","Standalone",IF(IFERROR(VLOOKUP(S1308,'3-Paired Controllers &amp; Devices'!$A:$C,3,FALSE),"Error")&lt;&gt;"","No","Yes"))</f>
        <v>No</v>
      </c>
      <c r="S1308" s="132" t="str">
        <f t="shared" si="41"/>
        <v/>
      </c>
    </row>
    <row r="1309" spans="1:19" s="155" customFormat="1" x14ac:dyDescent="0.25">
      <c r="A1309" s="147" t="str">
        <f t="shared" ca="1" si="40"/>
        <v/>
      </c>
      <c r="B1309" s="173"/>
      <c r="C1309" s="185"/>
      <c r="D1309" s="148"/>
      <c r="E1309" s="149"/>
      <c r="F1309" s="150"/>
      <c r="G1309" s="151"/>
      <c r="H1309" s="152"/>
      <c r="I1309" s="173"/>
      <c r="J1309" s="152"/>
      <c r="K1309" s="173"/>
      <c r="L1309" s="182"/>
      <c r="M1309" s="153"/>
      <c r="N1309" s="153"/>
      <c r="O1309" s="149"/>
      <c r="P1309" s="166"/>
      <c r="Q1309" s="154"/>
      <c r="R1309" s="131" t="str">
        <f>IF(H1309="Standalone","Standalone",IF(IFERROR(VLOOKUP(S1309,'3-Paired Controllers &amp; Devices'!$A:$C,3,FALSE),"Error")&lt;&gt;"","No","Yes"))</f>
        <v>No</v>
      </c>
      <c r="S1309" s="132" t="str">
        <f t="shared" si="41"/>
        <v/>
      </c>
    </row>
    <row r="1310" spans="1:19" s="155" customFormat="1" x14ac:dyDescent="0.25">
      <c r="A1310" s="147" t="str">
        <f t="shared" ca="1" si="40"/>
        <v/>
      </c>
      <c r="B1310" s="173"/>
      <c r="C1310" s="185"/>
      <c r="D1310" s="148"/>
      <c r="E1310" s="149"/>
      <c r="F1310" s="150"/>
      <c r="G1310" s="151"/>
      <c r="H1310" s="152"/>
      <c r="I1310" s="173"/>
      <c r="J1310" s="152"/>
      <c r="K1310" s="173"/>
      <c r="L1310" s="182"/>
      <c r="M1310" s="153"/>
      <c r="N1310" s="153"/>
      <c r="O1310" s="149"/>
      <c r="P1310" s="166"/>
      <c r="Q1310" s="154"/>
      <c r="R1310" s="131" t="str">
        <f>IF(H1310="Standalone","Standalone",IF(IFERROR(VLOOKUP(S1310,'3-Paired Controllers &amp; Devices'!$A:$C,3,FALSE),"Error")&lt;&gt;"","No","Yes"))</f>
        <v>No</v>
      </c>
      <c r="S1310" s="132" t="str">
        <f t="shared" si="41"/>
        <v/>
      </c>
    </row>
    <row r="1311" spans="1:19" s="155" customFormat="1" x14ac:dyDescent="0.25">
      <c r="A1311" s="147" t="str">
        <f t="shared" ca="1" si="40"/>
        <v/>
      </c>
      <c r="B1311" s="173"/>
      <c r="C1311" s="185"/>
      <c r="D1311" s="148"/>
      <c r="E1311" s="149"/>
      <c r="F1311" s="150"/>
      <c r="G1311" s="151"/>
      <c r="H1311" s="152"/>
      <c r="I1311" s="173"/>
      <c r="J1311" s="152"/>
      <c r="K1311" s="173"/>
      <c r="L1311" s="182"/>
      <c r="M1311" s="153"/>
      <c r="N1311" s="153"/>
      <c r="O1311" s="149"/>
      <c r="P1311" s="166"/>
      <c r="Q1311" s="154"/>
      <c r="R1311" s="131" t="str">
        <f>IF(H1311="Standalone","Standalone",IF(IFERROR(VLOOKUP(S1311,'3-Paired Controllers &amp; Devices'!$A:$C,3,FALSE),"Error")&lt;&gt;"","No","Yes"))</f>
        <v>No</v>
      </c>
      <c r="S1311" s="132" t="str">
        <f t="shared" si="41"/>
        <v/>
      </c>
    </row>
    <row r="1312" spans="1:19" s="155" customFormat="1" x14ac:dyDescent="0.25">
      <c r="A1312" s="147" t="str">
        <f t="shared" ca="1" si="40"/>
        <v/>
      </c>
      <c r="B1312" s="173"/>
      <c r="C1312" s="185"/>
      <c r="D1312" s="148"/>
      <c r="E1312" s="149"/>
      <c r="F1312" s="150"/>
      <c r="G1312" s="151"/>
      <c r="H1312" s="152"/>
      <c r="I1312" s="173"/>
      <c r="J1312" s="152"/>
      <c r="K1312" s="173"/>
      <c r="L1312" s="182"/>
      <c r="M1312" s="153"/>
      <c r="N1312" s="153"/>
      <c r="O1312" s="149"/>
      <c r="P1312" s="166"/>
      <c r="Q1312" s="154"/>
      <c r="R1312" s="131" t="str">
        <f>IF(H1312="Standalone","Standalone",IF(IFERROR(VLOOKUP(S1312,'3-Paired Controllers &amp; Devices'!$A:$C,3,FALSE),"Error")&lt;&gt;"","No","Yes"))</f>
        <v>No</v>
      </c>
      <c r="S1312" s="132" t="str">
        <f t="shared" si="41"/>
        <v/>
      </c>
    </row>
    <row r="1313" spans="1:19" s="155" customFormat="1" x14ac:dyDescent="0.25">
      <c r="A1313" s="147" t="str">
        <f t="shared" ca="1" si="40"/>
        <v/>
      </c>
      <c r="B1313" s="173"/>
      <c r="C1313" s="185"/>
      <c r="D1313" s="148"/>
      <c r="E1313" s="149"/>
      <c r="F1313" s="150"/>
      <c r="G1313" s="151"/>
      <c r="H1313" s="152"/>
      <c r="I1313" s="173"/>
      <c r="J1313" s="152"/>
      <c r="K1313" s="173"/>
      <c r="L1313" s="182"/>
      <c r="M1313" s="153"/>
      <c r="N1313" s="153"/>
      <c r="O1313" s="149"/>
      <c r="P1313" s="166"/>
      <c r="Q1313" s="154"/>
      <c r="R1313" s="131" t="str">
        <f>IF(H1313="Standalone","Standalone",IF(IFERROR(VLOOKUP(S1313,'3-Paired Controllers &amp; Devices'!$A:$C,3,FALSE),"Error")&lt;&gt;"","No","Yes"))</f>
        <v>No</v>
      </c>
      <c r="S1313" s="132" t="str">
        <f t="shared" si="41"/>
        <v/>
      </c>
    </row>
    <row r="1314" spans="1:19" s="155" customFormat="1" x14ac:dyDescent="0.25">
      <c r="A1314" s="147" t="str">
        <f t="shared" ca="1" si="40"/>
        <v/>
      </c>
      <c r="B1314" s="173"/>
      <c r="C1314" s="185"/>
      <c r="D1314" s="148"/>
      <c r="E1314" s="149"/>
      <c r="F1314" s="150"/>
      <c r="G1314" s="151"/>
      <c r="H1314" s="152"/>
      <c r="I1314" s="173"/>
      <c r="J1314" s="152"/>
      <c r="K1314" s="173"/>
      <c r="L1314" s="182"/>
      <c r="M1314" s="153"/>
      <c r="N1314" s="153"/>
      <c r="O1314" s="149"/>
      <c r="P1314" s="166"/>
      <c r="Q1314" s="154"/>
      <c r="R1314" s="131" t="str">
        <f>IF(H1314="Standalone","Standalone",IF(IFERROR(VLOOKUP(S1314,'3-Paired Controllers &amp; Devices'!$A:$C,3,FALSE),"Error")&lt;&gt;"","No","Yes"))</f>
        <v>No</v>
      </c>
      <c r="S1314" s="132" t="str">
        <f t="shared" si="41"/>
        <v/>
      </c>
    </row>
    <row r="1315" spans="1:19" s="155" customFormat="1" x14ac:dyDescent="0.25">
      <c r="A1315" s="147" t="str">
        <f t="shared" ca="1" si="40"/>
        <v/>
      </c>
      <c r="B1315" s="173"/>
      <c r="C1315" s="185"/>
      <c r="D1315" s="148"/>
      <c r="E1315" s="149"/>
      <c r="F1315" s="150"/>
      <c r="G1315" s="151"/>
      <c r="H1315" s="152"/>
      <c r="I1315" s="173"/>
      <c r="J1315" s="152"/>
      <c r="K1315" s="173"/>
      <c r="L1315" s="182"/>
      <c r="M1315" s="153"/>
      <c r="N1315" s="153"/>
      <c r="O1315" s="149"/>
      <c r="P1315" s="166"/>
      <c r="Q1315" s="154"/>
      <c r="R1315" s="131" t="str">
        <f>IF(H1315="Standalone","Standalone",IF(IFERROR(VLOOKUP(S1315,'3-Paired Controllers &amp; Devices'!$A:$C,3,FALSE),"Error")&lt;&gt;"","No","Yes"))</f>
        <v>No</v>
      </c>
      <c r="S1315" s="132" t="str">
        <f t="shared" si="41"/>
        <v/>
      </c>
    </row>
    <row r="1316" spans="1:19" s="155" customFormat="1" x14ac:dyDescent="0.25">
      <c r="A1316" s="147" t="str">
        <f t="shared" ca="1" si="40"/>
        <v/>
      </c>
      <c r="B1316" s="173"/>
      <c r="C1316" s="185"/>
      <c r="D1316" s="148"/>
      <c r="E1316" s="149"/>
      <c r="F1316" s="150"/>
      <c r="G1316" s="151"/>
      <c r="H1316" s="152"/>
      <c r="I1316" s="173"/>
      <c r="J1316" s="152"/>
      <c r="K1316" s="173"/>
      <c r="L1316" s="182"/>
      <c r="M1316" s="153"/>
      <c r="N1316" s="153"/>
      <c r="O1316" s="149"/>
      <c r="P1316" s="166"/>
      <c r="Q1316" s="154"/>
      <c r="R1316" s="131" t="str">
        <f>IF(H1316="Standalone","Standalone",IF(IFERROR(VLOOKUP(S1316,'3-Paired Controllers &amp; Devices'!$A:$C,3,FALSE),"Error")&lt;&gt;"","No","Yes"))</f>
        <v>No</v>
      </c>
      <c r="S1316" s="132" t="str">
        <f t="shared" si="41"/>
        <v/>
      </c>
    </row>
    <row r="1317" spans="1:19" s="155" customFormat="1" x14ac:dyDescent="0.25">
      <c r="A1317" s="147" t="str">
        <f t="shared" ca="1" si="40"/>
        <v/>
      </c>
      <c r="B1317" s="173"/>
      <c r="C1317" s="185"/>
      <c r="D1317" s="148"/>
      <c r="E1317" s="149"/>
      <c r="F1317" s="150"/>
      <c r="G1317" s="151"/>
      <c r="H1317" s="152"/>
      <c r="I1317" s="173"/>
      <c r="J1317" s="152"/>
      <c r="K1317" s="173"/>
      <c r="L1317" s="182"/>
      <c r="M1317" s="153"/>
      <c r="N1317" s="153"/>
      <c r="O1317" s="149"/>
      <c r="P1317" s="166"/>
      <c r="Q1317" s="154"/>
      <c r="R1317" s="131" t="str">
        <f>IF(H1317="Standalone","Standalone",IF(IFERROR(VLOOKUP(S1317,'3-Paired Controllers &amp; Devices'!$A:$C,3,FALSE),"Error")&lt;&gt;"","No","Yes"))</f>
        <v>No</v>
      </c>
      <c r="S1317" s="132" t="str">
        <f t="shared" si="41"/>
        <v/>
      </c>
    </row>
    <row r="1318" spans="1:19" s="155" customFormat="1" x14ac:dyDescent="0.25">
      <c r="A1318" s="147" t="str">
        <f t="shared" ca="1" si="40"/>
        <v/>
      </c>
      <c r="B1318" s="173"/>
      <c r="C1318" s="185"/>
      <c r="D1318" s="148"/>
      <c r="E1318" s="149"/>
      <c r="F1318" s="150"/>
      <c r="G1318" s="151"/>
      <c r="H1318" s="152"/>
      <c r="I1318" s="173"/>
      <c r="J1318" s="152"/>
      <c r="K1318" s="173"/>
      <c r="L1318" s="182"/>
      <c r="M1318" s="153"/>
      <c r="N1318" s="153"/>
      <c r="O1318" s="149"/>
      <c r="P1318" s="166"/>
      <c r="Q1318" s="154"/>
      <c r="R1318" s="131" t="str">
        <f>IF(H1318="Standalone","Standalone",IF(IFERROR(VLOOKUP(S1318,'3-Paired Controllers &amp; Devices'!$A:$C,3,FALSE),"Error")&lt;&gt;"","No","Yes"))</f>
        <v>No</v>
      </c>
      <c r="S1318" s="132" t="str">
        <f t="shared" si="41"/>
        <v/>
      </c>
    </row>
    <row r="1319" spans="1:19" s="155" customFormat="1" x14ac:dyDescent="0.25">
      <c r="A1319" s="147" t="str">
        <f t="shared" ca="1" si="40"/>
        <v/>
      </c>
      <c r="B1319" s="173"/>
      <c r="C1319" s="185"/>
      <c r="D1319" s="148"/>
      <c r="E1319" s="149"/>
      <c r="F1319" s="150"/>
      <c r="G1319" s="151"/>
      <c r="H1319" s="152"/>
      <c r="I1319" s="173"/>
      <c r="J1319" s="152"/>
      <c r="K1319" s="173"/>
      <c r="L1319" s="182"/>
      <c r="M1319" s="153"/>
      <c r="N1319" s="153"/>
      <c r="O1319" s="149"/>
      <c r="P1319" s="166"/>
      <c r="Q1319" s="154"/>
      <c r="R1319" s="131" t="str">
        <f>IF(H1319="Standalone","Standalone",IF(IFERROR(VLOOKUP(S1319,'3-Paired Controllers &amp; Devices'!$A:$C,3,FALSE),"Error")&lt;&gt;"","No","Yes"))</f>
        <v>No</v>
      </c>
      <c r="S1319" s="132" t="str">
        <f t="shared" si="41"/>
        <v/>
      </c>
    </row>
    <row r="1320" spans="1:19" s="155" customFormat="1" x14ac:dyDescent="0.25">
      <c r="A1320" s="147" t="str">
        <f t="shared" ca="1" si="40"/>
        <v/>
      </c>
      <c r="B1320" s="173"/>
      <c r="C1320" s="185"/>
      <c r="D1320" s="148"/>
      <c r="E1320" s="149"/>
      <c r="F1320" s="150"/>
      <c r="G1320" s="151"/>
      <c r="H1320" s="152"/>
      <c r="I1320" s="173"/>
      <c r="J1320" s="152"/>
      <c r="K1320" s="173"/>
      <c r="L1320" s="182"/>
      <c r="M1320" s="153"/>
      <c r="N1320" s="153"/>
      <c r="O1320" s="149"/>
      <c r="P1320" s="166"/>
      <c r="Q1320" s="154"/>
      <c r="R1320" s="131" t="str">
        <f>IF(H1320="Standalone","Standalone",IF(IFERROR(VLOOKUP(S1320,'3-Paired Controllers &amp; Devices'!$A:$C,3,FALSE),"Error")&lt;&gt;"","No","Yes"))</f>
        <v>No</v>
      </c>
      <c r="S1320" s="132" t="str">
        <f t="shared" si="41"/>
        <v/>
      </c>
    </row>
    <row r="1321" spans="1:19" s="155" customFormat="1" x14ac:dyDescent="0.25">
      <c r="A1321" s="147" t="str">
        <f t="shared" ca="1" si="40"/>
        <v/>
      </c>
      <c r="B1321" s="173"/>
      <c r="C1321" s="185"/>
      <c r="D1321" s="148"/>
      <c r="E1321" s="149"/>
      <c r="F1321" s="150"/>
      <c r="G1321" s="151"/>
      <c r="H1321" s="152"/>
      <c r="I1321" s="173"/>
      <c r="J1321" s="152"/>
      <c r="K1321" s="173"/>
      <c r="L1321" s="182"/>
      <c r="M1321" s="153"/>
      <c r="N1321" s="153"/>
      <c r="O1321" s="149"/>
      <c r="P1321" s="166"/>
      <c r="Q1321" s="154"/>
      <c r="R1321" s="131" t="str">
        <f>IF(H1321="Standalone","Standalone",IF(IFERROR(VLOOKUP(S1321,'3-Paired Controllers &amp; Devices'!$A:$C,3,FALSE),"Error")&lt;&gt;"","No","Yes"))</f>
        <v>No</v>
      </c>
      <c r="S1321" s="132" t="str">
        <f t="shared" si="41"/>
        <v/>
      </c>
    </row>
    <row r="1322" spans="1:19" s="155" customFormat="1" x14ac:dyDescent="0.25">
      <c r="A1322" s="147" t="str">
        <f t="shared" ca="1" si="40"/>
        <v/>
      </c>
      <c r="B1322" s="173"/>
      <c r="C1322" s="185"/>
      <c r="D1322" s="148"/>
      <c r="E1322" s="149"/>
      <c r="F1322" s="150"/>
      <c r="G1322" s="151"/>
      <c r="H1322" s="152"/>
      <c r="I1322" s="173"/>
      <c r="J1322" s="152"/>
      <c r="K1322" s="173"/>
      <c r="L1322" s="182"/>
      <c r="M1322" s="153"/>
      <c r="N1322" s="153"/>
      <c r="O1322" s="149"/>
      <c r="P1322" s="166"/>
      <c r="Q1322" s="154"/>
      <c r="R1322" s="131" t="str">
        <f>IF(H1322="Standalone","Standalone",IF(IFERROR(VLOOKUP(S1322,'3-Paired Controllers &amp; Devices'!$A:$C,3,FALSE),"Error")&lt;&gt;"","No","Yes"))</f>
        <v>No</v>
      </c>
      <c r="S1322" s="132" t="str">
        <f t="shared" si="41"/>
        <v/>
      </c>
    </row>
    <row r="1323" spans="1:19" s="155" customFormat="1" x14ac:dyDescent="0.25">
      <c r="A1323" s="147" t="str">
        <f t="shared" ca="1" si="40"/>
        <v/>
      </c>
      <c r="B1323" s="173"/>
      <c r="C1323" s="185"/>
      <c r="D1323" s="148"/>
      <c r="E1323" s="149"/>
      <c r="F1323" s="150"/>
      <c r="G1323" s="151"/>
      <c r="H1323" s="152"/>
      <c r="I1323" s="173"/>
      <c r="J1323" s="152"/>
      <c r="K1323" s="173"/>
      <c r="L1323" s="182"/>
      <c r="M1323" s="153"/>
      <c r="N1323" s="153"/>
      <c r="O1323" s="149"/>
      <c r="P1323" s="166"/>
      <c r="Q1323" s="154"/>
      <c r="R1323" s="131" t="str">
        <f>IF(H1323="Standalone","Standalone",IF(IFERROR(VLOOKUP(S1323,'3-Paired Controllers &amp; Devices'!$A:$C,3,FALSE),"Error")&lt;&gt;"","No","Yes"))</f>
        <v>No</v>
      </c>
      <c r="S1323" s="132" t="str">
        <f t="shared" si="41"/>
        <v/>
      </c>
    </row>
    <row r="1324" spans="1:19" s="155" customFormat="1" x14ac:dyDescent="0.25">
      <c r="A1324" s="147" t="str">
        <f t="shared" ca="1" si="40"/>
        <v/>
      </c>
      <c r="B1324" s="173"/>
      <c r="C1324" s="185"/>
      <c r="D1324" s="148"/>
      <c r="E1324" s="149"/>
      <c r="F1324" s="150"/>
      <c r="G1324" s="151"/>
      <c r="H1324" s="152"/>
      <c r="I1324" s="173"/>
      <c r="J1324" s="152"/>
      <c r="K1324" s="173"/>
      <c r="L1324" s="182"/>
      <c r="M1324" s="153"/>
      <c r="N1324" s="153"/>
      <c r="O1324" s="149"/>
      <c r="P1324" s="166"/>
      <c r="Q1324" s="154"/>
      <c r="R1324" s="131" t="str">
        <f>IF(H1324="Standalone","Standalone",IF(IFERROR(VLOOKUP(S1324,'3-Paired Controllers &amp; Devices'!$A:$C,3,FALSE),"Error")&lt;&gt;"","No","Yes"))</f>
        <v>No</v>
      </c>
      <c r="S1324" s="132" t="str">
        <f t="shared" si="41"/>
        <v/>
      </c>
    </row>
    <row r="1325" spans="1:19" s="155" customFormat="1" x14ac:dyDescent="0.25">
      <c r="A1325" s="147" t="str">
        <f t="shared" ca="1" si="40"/>
        <v/>
      </c>
      <c r="B1325" s="173"/>
      <c r="C1325" s="185"/>
      <c r="D1325" s="148"/>
      <c r="E1325" s="149"/>
      <c r="F1325" s="150"/>
      <c r="G1325" s="151"/>
      <c r="H1325" s="152"/>
      <c r="I1325" s="173"/>
      <c r="J1325" s="152"/>
      <c r="K1325" s="173"/>
      <c r="L1325" s="182"/>
      <c r="M1325" s="153"/>
      <c r="N1325" s="153"/>
      <c r="O1325" s="149"/>
      <c r="P1325" s="166"/>
      <c r="Q1325" s="154"/>
      <c r="R1325" s="131" t="str">
        <f>IF(H1325="Standalone","Standalone",IF(IFERROR(VLOOKUP(S1325,'3-Paired Controllers &amp; Devices'!$A:$C,3,FALSE),"Error")&lt;&gt;"","No","Yes"))</f>
        <v>No</v>
      </c>
      <c r="S1325" s="132" t="str">
        <f t="shared" si="41"/>
        <v/>
      </c>
    </row>
    <row r="1326" spans="1:19" s="155" customFormat="1" x14ac:dyDescent="0.25">
      <c r="A1326" s="147" t="str">
        <f t="shared" ca="1" si="40"/>
        <v/>
      </c>
      <c r="B1326" s="173"/>
      <c r="C1326" s="185"/>
      <c r="D1326" s="148"/>
      <c r="E1326" s="149"/>
      <c r="F1326" s="150"/>
      <c r="G1326" s="151"/>
      <c r="H1326" s="152"/>
      <c r="I1326" s="173"/>
      <c r="J1326" s="152"/>
      <c r="K1326" s="173"/>
      <c r="L1326" s="182"/>
      <c r="M1326" s="153"/>
      <c r="N1326" s="153"/>
      <c r="O1326" s="149"/>
      <c r="P1326" s="166"/>
      <c r="Q1326" s="154"/>
      <c r="R1326" s="131" t="str">
        <f>IF(H1326="Standalone","Standalone",IF(IFERROR(VLOOKUP(S1326,'3-Paired Controllers &amp; Devices'!$A:$C,3,FALSE),"Error")&lt;&gt;"","No","Yes"))</f>
        <v>No</v>
      </c>
      <c r="S1326" s="132" t="str">
        <f t="shared" si="41"/>
        <v/>
      </c>
    </row>
    <row r="1327" spans="1:19" s="155" customFormat="1" x14ac:dyDescent="0.25">
      <c r="A1327" s="147" t="str">
        <f t="shared" ca="1" si="40"/>
        <v/>
      </c>
      <c r="B1327" s="173"/>
      <c r="C1327" s="185"/>
      <c r="D1327" s="148"/>
      <c r="E1327" s="149"/>
      <c r="F1327" s="150"/>
      <c r="G1327" s="151"/>
      <c r="H1327" s="152"/>
      <c r="I1327" s="173"/>
      <c r="J1327" s="152"/>
      <c r="K1327" s="173"/>
      <c r="L1327" s="182"/>
      <c r="M1327" s="153"/>
      <c r="N1327" s="153"/>
      <c r="O1327" s="149"/>
      <c r="P1327" s="166"/>
      <c r="Q1327" s="154"/>
      <c r="R1327" s="131" t="str">
        <f>IF(H1327="Standalone","Standalone",IF(IFERROR(VLOOKUP(S1327,'3-Paired Controllers &amp; Devices'!$A:$C,3,FALSE),"Error")&lt;&gt;"","No","Yes"))</f>
        <v>No</v>
      </c>
      <c r="S1327" s="132" t="str">
        <f t="shared" si="41"/>
        <v/>
      </c>
    </row>
    <row r="1328" spans="1:19" s="155" customFormat="1" x14ac:dyDescent="0.25">
      <c r="A1328" s="147" t="str">
        <f t="shared" ca="1" si="40"/>
        <v/>
      </c>
      <c r="B1328" s="173"/>
      <c r="C1328" s="185"/>
      <c r="D1328" s="148"/>
      <c r="E1328" s="149"/>
      <c r="F1328" s="150"/>
      <c r="G1328" s="151"/>
      <c r="H1328" s="152"/>
      <c r="I1328" s="173"/>
      <c r="J1328" s="152"/>
      <c r="K1328" s="173"/>
      <c r="L1328" s="182"/>
      <c r="M1328" s="153"/>
      <c r="N1328" s="153"/>
      <c r="O1328" s="149"/>
      <c r="P1328" s="166"/>
      <c r="Q1328" s="154"/>
      <c r="R1328" s="131" t="str">
        <f>IF(H1328="Standalone","Standalone",IF(IFERROR(VLOOKUP(S1328,'3-Paired Controllers &amp; Devices'!$A:$C,3,FALSE),"Error")&lt;&gt;"","No","Yes"))</f>
        <v>No</v>
      </c>
      <c r="S1328" s="132" t="str">
        <f t="shared" si="41"/>
        <v/>
      </c>
    </row>
    <row r="1329" spans="1:19" s="155" customFormat="1" x14ac:dyDescent="0.25">
      <c r="A1329" s="147" t="str">
        <f t="shared" ca="1" si="40"/>
        <v/>
      </c>
      <c r="B1329" s="173"/>
      <c r="C1329" s="185"/>
      <c r="D1329" s="148"/>
      <c r="E1329" s="149"/>
      <c r="F1329" s="150"/>
      <c r="G1329" s="151"/>
      <c r="H1329" s="152"/>
      <c r="I1329" s="173"/>
      <c r="J1329" s="152"/>
      <c r="K1329" s="173"/>
      <c r="L1329" s="182"/>
      <c r="M1329" s="153"/>
      <c r="N1329" s="153"/>
      <c r="O1329" s="149"/>
      <c r="P1329" s="166"/>
      <c r="Q1329" s="154"/>
      <c r="R1329" s="131" t="str">
        <f>IF(H1329="Standalone","Standalone",IF(IFERROR(VLOOKUP(S1329,'3-Paired Controllers &amp; Devices'!$A:$C,3,FALSE),"Error")&lt;&gt;"","No","Yes"))</f>
        <v>No</v>
      </c>
      <c r="S1329" s="132" t="str">
        <f t="shared" si="41"/>
        <v/>
      </c>
    </row>
    <row r="1330" spans="1:19" s="155" customFormat="1" x14ac:dyDescent="0.25">
      <c r="A1330" s="147" t="str">
        <f t="shared" ca="1" si="40"/>
        <v/>
      </c>
      <c r="B1330" s="173"/>
      <c r="C1330" s="185"/>
      <c r="D1330" s="148"/>
      <c r="E1330" s="149"/>
      <c r="F1330" s="150"/>
      <c r="G1330" s="151"/>
      <c r="H1330" s="152"/>
      <c r="I1330" s="173"/>
      <c r="J1330" s="152"/>
      <c r="K1330" s="173"/>
      <c r="L1330" s="182"/>
      <c r="M1330" s="153"/>
      <c r="N1330" s="153"/>
      <c r="O1330" s="149"/>
      <c r="P1330" s="166"/>
      <c r="Q1330" s="154"/>
      <c r="R1330" s="131" t="str">
        <f>IF(H1330="Standalone","Standalone",IF(IFERROR(VLOOKUP(S1330,'3-Paired Controllers &amp; Devices'!$A:$C,3,FALSE),"Error")&lt;&gt;"","No","Yes"))</f>
        <v>No</v>
      </c>
      <c r="S1330" s="132" t="str">
        <f t="shared" si="41"/>
        <v/>
      </c>
    </row>
    <row r="1331" spans="1:19" s="155" customFormat="1" x14ac:dyDescent="0.25">
      <c r="A1331" s="147" t="str">
        <f t="shared" ca="1" si="40"/>
        <v/>
      </c>
      <c r="B1331" s="173"/>
      <c r="C1331" s="185"/>
      <c r="D1331" s="148"/>
      <c r="E1331" s="149"/>
      <c r="F1331" s="150"/>
      <c r="G1331" s="151"/>
      <c r="H1331" s="152"/>
      <c r="I1331" s="173"/>
      <c r="J1331" s="152"/>
      <c r="K1331" s="173"/>
      <c r="L1331" s="182"/>
      <c r="M1331" s="153"/>
      <c r="N1331" s="153"/>
      <c r="O1331" s="149"/>
      <c r="P1331" s="166"/>
      <c r="Q1331" s="154"/>
      <c r="R1331" s="131" t="str">
        <f>IF(H1331="Standalone","Standalone",IF(IFERROR(VLOOKUP(S1331,'3-Paired Controllers &amp; Devices'!$A:$C,3,FALSE),"Error")&lt;&gt;"","No","Yes"))</f>
        <v>No</v>
      </c>
      <c r="S1331" s="132" t="str">
        <f t="shared" si="41"/>
        <v/>
      </c>
    </row>
    <row r="1332" spans="1:19" s="155" customFormat="1" x14ac:dyDescent="0.25">
      <c r="A1332" s="147" t="str">
        <f t="shared" ca="1" si="40"/>
        <v/>
      </c>
      <c r="B1332" s="173"/>
      <c r="C1332" s="185"/>
      <c r="D1332" s="148"/>
      <c r="E1332" s="149"/>
      <c r="F1332" s="150"/>
      <c r="G1332" s="151"/>
      <c r="H1332" s="152"/>
      <c r="I1332" s="173"/>
      <c r="J1332" s="152"/>
      <c r="K1332" s="173"/>
      <c r="L1332" s="182"/>
      <c r="M1332" s="153"/>
      <c r="N1332" s="153"/>
      <c r="O1332" s="149"/>
      <c r="P1332" s="166"/>
      <c r="Q1332" s="154"/>
      <c r="R1332" s="131" t="str">
        <f>IF(H1332="Standalone","Standalone",IF(IFERROR(VLOOKUP(S1332,'3-Paired Controllers &amp; Devices'!$A:$C,3,FALSE),"Error")&lt;&gt;"","No","Yes"))</f>
        <v>No</v>
      </c>
      <c r="S1332" s="132" t="str">
        <f t="shared" si="41"/>
        <v/>
      </c>
    </row>
    <row r="1333" spans="1:19" s="155" customFormat="1" x14ac:dyDescent="0.25">
      <c r="A1333" s="147" t="str">
        <f t="shared" ca="1" si="40"/>
        <v/>
      </c>
      <c r="B1333" s="173"/>
      <c r="C1333" s="185"/>
      <c r="D1333" s="148"/>
      <c r="E1333" s="149"/>
      <c r="F1333" s="150"/>
      <c r="G1333" s="151"/>
      <c r="H1333" s="152"/>
      <c r="I1333" s="173"/>
      <c r="J1333" s="152"/>
      <c r="K1333" s="173"/>
      <c r="L1333" s="182"/>
      <c r="M1333" s="153"/>
      <c r="N1333" s="153"/>
      <c r="O1333" s="149"/>
      <c r="P1333" s="166"/>
      <c r="Q1333" s="154"/>
      <c r="R1333" s="131" t="str">
        <f>IF(H1333="Standalone","Standalone",IF(IFERROR(VLOOKUP(S1333,'3-Paired Controllers &amp; Devices'!$A:$C,3,FALSE),"Error")&lt;&gt;"","No","Yes"))</f>
        <v>No</v>
      </c>
      <c r="S1333" s="132" t="str">
        <f t="shared" si="41"/>
        <v/>
      </c>
    </row>
    <row r="1334" spans="1:19" s="155" customFormat="1" x14ac:dyDescent="0.25">
      <c r="A1334" s="147" t="str">
        <f t="shared" ca="1" si="40"/>
        <v/>
      </c>
      <c r="B1334" s="173"/>
      <c r="C1334" s="185"/>
      <c r="D1334" s="148"/>
      <c r="E1334" s="149"/>
      <c r="F1334" s="150"/>
      <c r="G1334" s="151"/>
      <c r="H1334" s="152"/>
      <c r="I1334" s="173"/>
      <c r="J1334" s="152"/>
      <c r="K1334" s="173"/>
      <c r="L1334" s="182"/>
      <c r="M1334" s="153"/>
      <c r="N1334" s="153"/>
      <c r="O1334" s="149"/>
      <c r="P1334" s="166"/>
      <c r="Q1334" s="154"/>
      <c r="R1334" s="131" t="str">
        <f>IF(H1334="Standalone","Standalone",IF(IFERROR(VLOOKUP(S1334,'3-Paired Controllers &amp; Devices'!$A:$C,3,FALSE),"Error")&lt;&gt;"","No","Yes"))</f>
        <v>No</v>
      </c>
      <c r="S1334" s="132" t="str">
        <f t="shared" si="41"/>
        <v/>
      </c>
    </row>
    <row r="1335" spans="1:19" s="155" customFormat="1" x14ac:dyDescent="0.25">
      <c r="A1335" s="147" t="str">
        <f t="shared" ca="1" si="40"/>
        <v/>
      </c>
      <c r="B1335" s="173"/>
      <c r="C1335" s="185"/>
      <c r="D1335" s="148"/>
      <c r="E1335" s="149"/>
      <c r="F1335" s="150"/>
      <c r="G1335" s="151"/>
      <c r="H1335" s="152"/>
      <c r="I1335" s="173"/>
      <c r="J1335" s="152"/>
      <c r="K1335" s="173"/>
      <c r="L1335" s="182"/>
      <c r="M1335" s="153"/>
      <c r="N1335" s="153"/>
      <c r="O1335" s="149"/>
      <c r="P1335" s="166"/>
      <c r="Q1335" s="154"/>
      <c r="R1335" s="131" t="str">
        <f>IF(H1335="Standalone","Standalone",IF(IFERROR(VLOOKUP(S1335,'3-Paired Controllers &amp; Devices'!$A:$C,3,FALSE),"Error")&lt;&gt;"","No","Yes"))</f>
        <v>No</v>
      </c>
      <c r="S1335" s="132" t="str">
        <f t="shared" si="41"/>
        <v/>
      </c>
    </row>
    <row r="1336" spans="1:19" s="155" customFormat="1" x14ac:dyDescent="0.25">
      <c r="A1336" s="147" t="str">
        <f t="shared" ca="1" si="40"/>
        <v/>
      </c>
      <c r="B1336" s="173"/>
      <c r="C1336" s="185"/>
      <c r="D1336" s="148"/>
      <c r="E1336" s="149"/>
      <c r="F1336" s="150"/>
      <c r="G1336" s="151"/>
      <c r="H1336" s="152"/>
      <c r="I1336" s="173"/>
      <c r="J1336" s="152"/>
      <c r="K1336" s="173"/>
      <c r="L1336" s="182"/>
      <c r="M1336" s="153"/>
      <c r="N1336" s="153"/>
      <c r="O1336" s="149"/>
      <c r="P1336" s="166"/>
      <c r="Q1336" s="154"/>
      <c r="R1336" s="131" t="str">
        <f>IF(H1336="Standalone","Standalone",IF(IFERROR(VLOOKUP(S1336,'3-Paired Controllers &amp; Devices'!$A:$C,3,FALSE),"Error")&lt;&gt;"","No","Yes"))</f>
        <v>No</v>
      </c>
      <c r="S1336" s="132" t="str">
        <f t="shared" si="41"/>
        <v/>
      </c>
    </row>
    <row r="1337" spans="1:19" s="155" customFormat="1" x14ac:dyDescent="0.25">
      <c r="A1337" s="147" t="str">
        <f t="shared" ca="1" si="40"/>
        <v/>
      </c>
      <c r="B1337" s="173"/>
      <c r="C1337" s="185"/>
      <c r="D1337" s="148"/>
      <c r="E1337" s="149"/>
      <c r="F1337" s="150"/>
      <c r="G1337" s="151"/>
      <c r="H1337" s="152"/>
      <c r="I1337" s="173"/>
      <c r="J1337" s="152"/>
      <c r="K1337" s="173"/>
      <c r="L1337" s="182"/>
      <c r="M1337" s="153"/>
      <c r="N1337" s="153"/>
      <c r="O1337" s="149"/>
      <c r="P1337" s="166"/>
      <c r="Q1337" s="154"/>
      <c r="R1337" s="131" t="str">
        <f>IF(H1337="Standalone","Standalone",IF(IFERROR(VLOOKUP(S1337,'3-Paired Controllers &amp; Devices'!$A:$C,3,FALSE),"Error")&lt;&gt;"","No","Yes"))</f>
        <v>No</v>
      </c>
      <c r="S1337" s="132" t="str">
        <f t="shared" si="41"/>
        <v/>
      </c>
    </row>
    <row r="1338" spans="1:19" s="155" customFormat="1" x14ac:dyDescent="0.25">
      <c r="A1338" s="147" t="str">
        <f t="shared" ca="1" si="40"/>
        <v/>
      </c>
      <c r="B1338" s="173"/>
      <c r="C1338" s="185"/>
      <c r="D1338" s="148"/>
      <c r="E1338" s="149"/>
      <c r="F1338" s="150"/>
      <c r="G1338" s="151"/>
      <c r="H1338" s="152"/>
      <c r="I1338" s="173"/>
      <c r="J1338" s="152"/>
      <c r="K1338" s="173"/>
      <c r="L1338" s="182"/>
      <c r="M1338" s="153"/>
      <c r="N1338" s="153"/>
      <c r="O1338" s="149"/>
      <c r="P1338" s="166"/>
      <c r="Q1338" s="154"/>
      <c r="R1338" s="131" t="str">
        <f>IF(H1338="Standalone","Standalone",IF(IFERROR(VLOOKUP(S1338,'3-Paired Controllers &amp; Devices'!$A:$C,3,FALSE),"Error")&lt;&gt;"","No","Yes"))</f>
        <v>No</v>
      </c>
      <c r="S1338" s="132" t="str">
        <f t="shared" si="41"/>
        <v/>
      </c>
    </row>
    <row r="1339" spans="1:19" s="155" customFormat="1" x14ac:dyDescent="0.25">
      <c r="A1339" s="147" t="str">
        <f t="shared" ca="1" si="40"/>
        <v/>
      </c>
      <c r="B1339" s="173"/>
      <c r="C1339" s="185"/>
      <c r="D1339" s="148"/>
      <c r="E1339" s="149"/>
      <c r="F1339" s="150"/>
      <c r="G1339" s="151"/>
      <c r="H1339" s="152"/>
      <c r="I1339" s="173"/>
      <c r="J1339" s="152"/>
      <c r="K1339" s="173"/>
      <c r="L1339" s="182"/>
      <c r="M1339" s="153"/>
      <c r="N1339" s="153"/>
      <c r="O1339" s="149"/>
      <c r="P1339" s="166"/>
      <c r="Q1339" s="154"/>
      <c r="R1339" s="131" t="str">
        <f>IF(H1339="Standalone","Standalone",IF(IFERROR(VLOOKUP(S1339,'3-Paired Controllers &amp; Devices'!$A:$C,3,FALSE),"Error")&lt;&gt;"","No","Yes"))</f>
        <v>No</v>
      </c>
      <c r="S1339" s="132" t="str">
        <f t="shared" si="41"/>
        <v/>
      </c>
    </row>
    <row r="1340" spans="1:19" s="155" customFormat="1" x14ac:dyDescent="0.25">
      <c r="A1340" s="147" t="str">
        <f t="shared" ca="1" si="40"/>
        <v/>
      </c>
      <c r="B1340" s="173"/>
      <c r="C1340" s="185"/>
      <c r="D1340" s="148"/>
      <c r="E1340" s="149"/>
      <c r="F1340" s="150"/>
      <c r="G1340" s="151"/>
      <c r="H1340" s="152"/>
      <c r="I1340" s="173"/>
      <c r="J1340" s="152"/>
      <c r="K1340" s="173"/>
      <c r="L1340" s="182"/>
      <c r="M1340" s="153"/>
      <c r="N1340" s="153"/>
      <c r="O1340" s="149"/>
      <c r="P1340" s="166"/>
      <c r="Q1340" s="154"/>
      <c r="R1340" s="131" t="str">
        <f>IF(H1340="Standalone","Standalone",IF(IFERROR(VLOOKUP(S1340,'3-Paired Controllers &amp; Devices'!$A:$C,3,FALSE),"Error")&lt;&gt;"","No","Yes"))</f>
        <v>No</v>
      </c>
      <c r="S1340" s="132" t="str">
        <f t="shared" si="41"/>
        <v/>
      </c>
    </row>
    <row r="1341" spans="1:19" s="155" customFormat="1" x14ac:dyDescent="0.25">
      <c r="A1341" s="147" t="str">
        <f t="shared" ca="1" si="40"/>
        <v/>
      </c>
      <c r="B1341" s="173"/>
      <c r="C1341" s="185"/>
      <c r="D1341" s="148"/>
      <c r="E1341" s="149"/>
      <c r="F1341" s="150"/>
      <c r="G1341" s="151"/>
      <c r="H1341" s="152"/>
      <c r="I1341" s="173"/>
      <c r="J1341" s="152"/>
      <c r="K1341" s="173"/>
      <c r="L1341" s="182"/>
      <c r="M1341" s="153"/>
      <c r="N1341" s="153"/>
      <c r="O1341" s="149"/>
      <c r="P1341" s="166"/>
      <c r="Q1341" s="154"/>
      <c r="R1341" s="131" t="str">
        <f>IF(H1341="Standalone","Standalone",IF(IFERROR(VLOOKUP(S1341,'3-Paired Controllers &amp; Devices'!$A:$C,3,FALSE),"Error")&lt;&gt;"","No","Yes"))</f>
        <v>No</v>
      </c>
      <c r="S1341" s="132" t="str">
        <f t="shared" si="41"/>
        <v/>
      </c>
    </row>
    <row r="1342" spans="1:19" s="155" customFormat="1" x14ac:dyDescent="0.25">
      <c r="A1342" s="147" t="str">
        <f t="shared" ca="1" si="40"/>
        <v/>
      </c>
      <c r="B1342" s="173"/>
      <c r="C1342" s="185"/>
      <c r="D1342" s="148"/>
      <c r="E1342" s="149"/>
      <c r="F1342" s="150"/>
      <c r="G1342" s="151"/>
      <c r="H1342" s="152"/>
      <c r="I1342" s="173"/>
      <c r="J1342" s="152"/>
      <c r="K1342" s="173"/>
      <c r="L1342" s="182"/>
      <c r="M1342" s="153"/>
      <c r="N1342" s="153"/>
      <c r="O1342" s="149"/>
      <c r="P1342" s="166"/>
      <c r="Q1342" s="154"/>
      <c r="R1342" s="131" t="str">
        <f>IF(H1342="Standalone","Standalone",IF(IFERROR(VLOOKUP(S1342,'3-Paired Controllers &amp; Devices'!$A:$C,3,FALSE),"Error")&lt;&gt;"","No","Yes"))</f>
        <v>No</v>
      </c>
      <c r="S1342" s="132" t="str">
        <f t="shared" si="41"/>
        <v/>
      </c>
    </row>
    <row r="1343" spans="1:19" s="155" customFormat="1" x14ac:dyDescent="0.25">
      <c r="A1343" s="147" t="str">
        <f t="shared" ca="1" si="40"/>
        <v/>
      </c>
      <c r="B1343" s="173"/>
      <c r="C1343" s="185"/>
      <c r="D1343" s="148"/>
      <c r="E1343" s="149"/>
      <c r="F1343" s="150"/>
      <c r="G1343" s="151"/>
      <c r="H1343" s="152"/>
      <c r="I1343" s="173"/>
      <c r="J1343" s="152"/>
      <c r="K1343" s="173"/>
      <c r="L1343" s="182"/>
      <c r="M1343" s="153"/>
      <c r="N1343" s="153"/>
      <c r="O1343" s="149"/>
      <c r="P1343" s="166"/>
      <c r="Q1343" s="154"/>
      <c r="R1343" s="131" t="str">
        <f>IF(H1343="Standalone","Standalone",IF(IFERROR(VLOOKUP(S1343,'3-Paired Controllers &amp; Devices'!$A:$C,3,FALSE),"Error")&lt;&gt;"","No","Yes"))</f>
        <v>No</v>
      </c>
      <c r="S1343" s="132" t="str">
        <f t="shared" si="41"/>
        <v/>
      </c>
    </row>
    <row r="1344" spans="1:19" s="155" customFormat="1" x14ac:dyDescent="0.25">
      <c r="A1344" s="147" t="str">
        <f t="shared" ca="1" si="40"/>
        <v/>
      </c>
      <c r="B1344" s="173"/>
      <c r="C1344" s="185"/>
      <c r="D1344" s="148"/>
      <c r="E1344" s="149"/>
      <c r="F1344" s="150"/>
      <c r="G1344" s="151"/>
      <c r="H1344" s="152"/>
      <c r="I1344" s="173"/>
      <c r="J1344" s="152"/>
      <c r="K1344" s="173"/>
      <c r="L1344" s="182"/>
      <c r="M1344" s="153"/>
      <c r="N1344" s="153"/>
      <c r="O1344" s="149"/>
      <c r="P1344" s="166"/>
      <c r="Q1344" s="154"/>
      <c r="R1344" s="131" t="str">
        <f>IF(H1344="Standalone","Standalone",IF(IFERROR(VLOOKUP(S1344,'3-Paired Controllers &amp; Devices'!$A:$C,3,FALSE),"Error")&lt;&gt;"","No","Yes"))</f>
        <v>No</v>
      </c>
      <c r="S1344" s="132" t="str">
        <f t="shared" si="41"/>
        <v/>
      </c>
    </row>
    <row r="1345" spans="1:19" s="155" customFormat="1" x14ac:dyDescent="0.25">
      <c r="A1345" s="147" t="str">
        <f t="shared" ca="1" si="40"/>
        <v/>
      </c>
      <c r="B1345" s="173"/>
      <c r="C1345" s="185"/>
      <c r="D1345" s="148"/>
      <c r="E1345" s="149"/>
      <c r="F1345" s="150"/>
      <c r="G1345" s="151"/>
      <c r="H1345" s="152"/>
      <c r="I1345" s="173"/>
      <c r="J1345" s="152"/>
      <c r="K1345" s="173"/>
      <c r="L1345" s="182"/>
      <c r="M1345" s="153"/>
      <c r="N1345" s="153"/>
      <c r="O1345" s="149"/>
      <c r="P1345" s="166"/>
      <c r="Q1345" s="154"/>
      <c r="R1345" s="131" t="str">
        <f>IF(H1345="Standalone","Standalone",IF(IFERROR(VLOOKUP(S1345,'3-Paired Controllers &amp; Devices'!$A:$C,3,FALSE),"Error")&lt;&gt;"","No","Yes"))</f>
        <v>No</v>
      </c>
      <c r="S1345" s="132" t="str">
        <f t="shared" si="41"/>
        <v/>
      </c>
    </row>
    <row r="1346" spans="1:19" s="155" customFormat="1" x14ac:dyDescent="0.25">
      <c r="A1346" s="147" t="str">
        <f t="shared" ca="1" si="40"/>
        <v/>
      </c>
      <c r="B1346" s="173"/>
      <c r="C1346" s="185"/>
      <c r="D1346" s="148"/>
      <c r="E1346" s="149"/>
      <c r="F1346" s="150"/>
      <c r="G1346" s="151"/>
      <c r="H1346" s="152"/>
      <c r="I1346" s="173"/>
      <c r="J1346" s="152"/>
      <c r="K1346" s="173"/>
      <c r="L1346" s="182"/>
      <c r="M1346" s="153"/>
      <c r="N1346" s="153"/>
      <c r="O1346" s="149"/>
      <c r="P1346" s="166"/>
      <c r="Q1346" s="154"/>
      <c r="R1346" s="131" t="str">
        <f>IF(H1346="Standalone","Standalone",IF(IFERROR(VLOOKUP(S1346,'3-Paired Controllers &amp; Devices'!$A:$C,3,FALSE),"Error")&lt;&gt;"","No","Yes"))</f>
        <v>No</v>
      </c>
      <c r="S1346" s="132" t="str">
        <f t="shared" si="41"/>
        <v/>
      </c>
    </row>
    <row r="1347" spans="1:19" s="155" customFormat="1" x14ac:dyDescent="0.25">
      <c r="A1347" s="147" t="str">
        <f t="shared" ca="1" si="40"/>
        <v/>
      </c>
      <c r="B1347" s="173"/>
      <c r="C1347" s="185"/>
      <c r="D1347" s="148"/>
      <c r="E1347" s="149"/>
      <c r="F1347" s="150"/>
      <c r="G1347" s="151"/>
      <c r="H1347" s="152"/>
      <c r="I1347" s="173"/>
      <c r="J1347" s="152"/>
      <c r="K1347" s="173"/>
      <c r="L1347" s="182"/>
      <c r="M1347" s="153"/>
      <c r="N1347" s="153"/>
      <c r="O1347" s="149"/>
      <c r="P1347" s="166"/>
      <c r="Q1347" s="154"/>
      <c r="R1347" s="131" t="str">
        <f>IF(H1347="Standalone","Standalone",IF(IFERROR(VLOOKUP(S1347,'3-Paired Controllers &amp; Devices'!$A:$C,3,FALSE),"Error")&lt;&gt;"","No","Yes"))</f>
        <v>No</v>
      </c>
      <c r="S1347" s="132" t="str">
        <f t="shared" si="41"/>
        <v/>
      </c>
    </row>
    <row r="1348" spans="1:19" s="155" customFormat="1" x14ac:dyDescent="0.25">
      <c r="A1348" s="147" t="str">
        <f t="shared" ca="1" si="40"/>
        <v/>
      </c>
      <c r="B1348" s="173"/>
      <c r="C1348" s="185"/>
      <c r="D1348" s="148"/>
      <c r="E1348" s="149"/>
      <c r="F1348" s="150"/>
      <c r="G1348" s="151"/>
      <c r="H1348" s="152"/>
      <c r="I1348" s="173"/>
      <c r="J1348" s="152"/>
      <c r="K1348" s="173"/>
      <c r="L1348" s="182"/>
      <c r="M1348" s="153"/>
      <c r="N1348" s="153"/>
      <c r="O1348" s="149"/>
      <c r="P1348" s="166"/>
      <c r="Q1348" s="154"/>
      <c r="R1348" s="131" t="str">
        <f>IF(H1348="Standalone","Standalone",IF(IFERROR(VLOOKUP(S1348,'3-Paired Controllers &amp; Devices'!$A:$C,3,FALSE),"Error")&lt;&gt;"","No","Yes"))</f>
        <v>No</v>
      </c>
      <c r="S1348" s="132" t="str">
        <f t="shared" si="41"/>
        <v/>
      </c>
    </row>
    <row r="1349" spans="1:19" s="155" customFormat="1" x14ac:dyDescent="0.25">
      <c r="A1349" s="147" t="str">
        <f t="shared" ca="1" si="40"/>
        <v/>
      </c>
      <c r="B1349" s="173"/>
      <c r="C1349" s="185"/>
      <c r="D1349" s="148"/>
      <c r="E1349" s="149"/>
      <c r="F1349" s="150"/>
      <c r="G1349" s="151"/>
      <c r="H1349" s="152"/>
      <c r="I1349" s="173"/>
      <c r="J1349" s="152"/>
      <c r="K1349" s="173"/>
      <c r="L1349" s="182"/>
      <c r="M1349" s="153"/>
      <c r="N1349" s="153"/>
      <c r="O1349" s="149"/>
      <c r="P1349" s="166"/>
      <c r="Q1349" s="154"/>
      <c r="R1349" s="131" t="str">
        <f>IF(H1349="Standalone","Standalone",IF(IFERROR(VLOOKUP(S1349,'3-Paired Controllers &amp; Devices'!$A:$C,3,FALSE),"Error")&lt;&gt;"","No","Yes"))</f>
        <v>No</v>
      </c>
      <c r="S1349" s="132" t="str">
        <f t="shared" si="41"/>
        <v/>
      </c>
    </row>
    <row r="1350" spans="1:19" s="155" customFormat="1" x14ac:dyDescent="0.25">
      <c r="A1350" s="147" t="str">
        <f t="shared" ca="1" si="40"/>
        <v/>
      </c>
      <c r="B1350" s="173"/>
      <c r="C1350" s="185"/>
      <c r="D1350" s="148"/>
      <c r="E1350" s="149"/>
      <c r="F1350" s="150"/>
      <c r="G1350" s="151"/>
      <c r="H1350" s="152"/>
      <c r="I1350" s="173"/>
      <c r="J1350" s="152"/>
      <c r="K1350" s="173"/>
      <c r="L1350" s="182"/>
      <c r="M1350" s="153"/>
      <c r="N1350" s="153"/>
      <c r="O1350" s="149"/>
      <c r="P1350" s="166"/>
      <c r="Q1350" s="154"/>
      <c r="R1350" s="131" t="str">
        <f>IF(H1350="Standalone","Standalone",IF(IFERROR(VLOOKUP(S1350,'3-Paired Controllers &amp; Devices'!$A:$C,3,FALSE),"Error")&lt;&gt;"","No","Yes"))</f>
        <v>No</v>
      </c>
      <c r="S1350" s="132" t="str">
        <f t="shared" si="41"/>
        <v/>
      </c>
    </row>
    <row r="1351" spans="1:19" s="155" customFormat="1" x14ac:dyDescent="0.25">
      <c r="A1351" s="147" t="str">
        <f t="shared" ca="1" si="40"/>
        <v/>
      </c>
      <c r="B1351" s="173"/>
      <c r="C1351" s="185"/>
      <c r="D1351" s="148"/>
      <c r="E1351" s="149"/>
      <c r="F1351" s="150"/>
      <c r="G1351" s="151"/>
      <c r="H1351" s="152"/>
      <c r="I1351" s="173"/>
      <c r="J1351" s="152"/>
      <c r="K1351" s="173"/>
      <c r="L1351" s="182"/>
      <c r="M1351" s="153"/>
      <c r="N1351" s="153"/>
      <c r="O1351" s="149"/>
      <c r="P1351" s="166"/>
      <c r="Q1351" s="154"/>
      <c r="R1351" s="131" t="str">
        <f>IF(H1351="Standalone","Standalone",IF(IFERROR(VLOOKUP(S1351,'3-Paired Controllers &amp; Devices'!$A:$C,3,FALSE),"Error")&lt;&gt;"","No","Yes"))</f>
        <v>No</v>
      </c>
      <c r="S1351" s="132" t="str">
        <f t="shared" si="41"/>
        <v/>
      </c>
    </row>
    <row r="1352" spans="1:19" s="155" customFormat="1" x14ac:dyDescent="0.25">
      <c r="A1352" s="147" t="str">
        <f t="shared" ca="1" si="40"/>
        <v/>
      </c>
      <c r="B1352" s="173"/>
      <c r="C1352" s="185"/>
      <c r="D1352" s="148"/>
      <c r="E1352" s="149"/>
      <c r="F1352" s="150"/>
      <c r="G1352" s="151"/>
      <c r="H1352" s="152"/>
      <c r="I1352" s="173"/>
      <c r="J1352" s="152"/>
      <c r="K1352" s="173"/>
      <c r="L1352" s="182"/>
      <c r="M1352" s="153"/>
      <c r="N1352" s="153"/>
      <c r="O1352" s="149"/>
      <c r="P1352" s="166"/>
      <c r="Q1352" s="154"/>
      <c r="R1352" s="131" t="str">
        <f>IF(H1352="Standalone","Standalone",IF(IFERROR(VLOOKUP(S1352,'3-Paired Controllers &amp; Devices'!$A:$C,3,FALSE),"Error")&lt;&gt;"","No","Yes"))</f>
        <v>No</v>
      </c>
      <c r="S1352" s="132" t="str">
        <f t="shared" si="41"/>
        <v/>
      </c>
    </row>
    <row r="1353" spans="1:19" s="155" customFormat="1" x14ac:dyDescent="0.25">
      <c r="A1353" s="147" t="str">
        <f t="shared" ref="A1353:A1416" ca="1" si="42">IF(COUNTA(B1353:Q1353)=0,"",IF(TRIM(B1353)="","Missing " &amp; B$8 &amp; " (col. B)",IF(LEN(TRIM(C1353))&lt;&gt;18,"Invalid " &amp; C$8 &amp; " (col. C)",IF(AND(LEN(E1353)=18,D1353=""),"Missing " &amp; D$8 &amp; " (col. D)",IF(AND(OR(TRIM(D1353)&lt;&gt;"",TRIM(E1353)&lt;&gt;""),LEN(TRIM(E1353))&lt;&gt;18),"Invalid " &amp; E$8 &amp; " (col. E)",IF(TRIM(F1353)="","Missing " &amp; F$8 &amp; " (col. F)",IF(OR(G1353&lt;DATEVALUE("1/1/2006"),G1353&gt;TODAY()+60),"Invalid " &amp; G$8 &amp; " (col. G)",IF(LEFT(CELL("format",G1353),1)&lt;&gt;"D",G$8&amp;" not in date format",IF(ISNA(VLOOKUP(H1353,Lookup_Product_Type,1,FALSE)),"Invalid" &amp; H$8 &amp; " (col. H)",IF(TRIM(I1353)="","Missing " &amp; I$8 &amp; " (col. I)",IF(ISNA(VLOOKUP(J1353,Lookup_Yes_No,1,FALSE)),"Invalid value for " &amp; J$8 &amp; " (col. J)",IF(TRIM(L1353)="","Missing " &amp; L$8 &amp; " (col. L)",IF(M1353&lt;=0,"Invalid " &amp; M$8 &amp; " (col. M)",IF(OR(AND(H1353="Standalone",N1353&lt;=0),AND(H1353&lt;&gt;"Standalone",N1353&lt;&gt;"")),"Invalid " &amp; N$8 &amp;" (col. N)",IF(ISNA(VLOOKUP(O1353,Lookup_Connection_Type,1,FALSE)),"Invalid value for " &amp; O$8 &amp; " (col. O)",IF(MOD(LEN(SUBSTITUTE(SUBSTITUTE(SUBSTITUTE(SUBSTITUTE(P1353,",","")," ",""),";",""),CHAR(10),"")),12)&lt;&gt;0,"Invalid " &amp; P$8 &amp; " (col. P)",IF(AND(H1353&lt;&gt;"Standalone",R1353&lt;&gt;"Yes"),"Missing Base Controller  (see tabs 2 &amp; 3)","Complete")))))))))))))))))</f>
        <v/>
      </c>
      <c r="B1353" s="173"/>
      <c r="C1353" s="185"/>
      <c r="D1353" s="148"/>
      <c r="E1353" s="149"/>
      <c r="F1353" s="150"/>
      <c r="G1353" s="151"/>
      <c r="H1353" s="152"/>
      <c r="I1353" s="173"/>
      <c r="J1353" s="152"/>
      <c r="K1353" s="173"/>
      <c r="L1353" s="182"/>
      <c r="M1353" s="153"/>
      <c r="N1353" s="153"/>
      <c r="O1353" s="149"/>
      <c r="P1353" s="166"/>
      <c r="Q1353" s="154"/>
      <c r="R1353" s="131" t="str">
        <f>IF(H1353="Standalone","Standalone",IF(IFERROR(VLOOKUP(S1353,'3-Paired Controllers &amp; Devices'!$A:$C,3,FALSE),"Error")&lt;&gt;"","No","Yes"))</f>
        <v>No</v>
      </c>
      <c r="S1353" s="132" t="str">
        <f t="shared" si="41"/>
        <v/>
      </c>
    </row>
    <row r="1354" spans="1:19" s="155" customFormat="1" x14ac:dyDescent="0.25">
      <c r="A1354" s="147" t="str">
        <f t="shared" ca="1" si="42"/>
        <v/>
      </c>
      <c r="B1354" s="173"/>
      <c r="C1354" s="185"/>
      <c r="D1354" s="148"/>
      <c r="E1354" s="149"/>
      <c r="F1354" s="150"/>
      <c r="G1354" s="151"/>
      <c r="H1354" s="152"/>
      <c r="I1354" s="173"/>
      <c r="J1354" s="152"/>
      <c r="K1354" s="173"/>
      <c r="L1354" s="182"/>
      <c r="M1354" s="153"/>
      <c r="N1354" s="153"/>
      <c r="O1354" s="149"/>
      <c r="P1354" s="166"/>
      <c r="Q1354" s="154"/>
      <c r="R1354" s="131" t="str">
        <f>IF(H1354="Standalone","Standalone",IF(IFERROR(VLOOKUP(S1354,'3-Paired Controllers &amp; Devices'!$A:$C,3,FALSE),"Error")&lt;&gt;"","No","Yes"))</f>
        <v>No</v>
      </c>
      <c r="S1354" s="132" t="str">
        <f t="shared" ref="S1354:S1417" si="43">IF(H1354="Standalone","N/A",I1354&amp;IF(LEN(K1354)&gt;0,", "&amp;K1354,"")&amp;IF(LEN(L1354)&gt;0,", "&amp;L1354,""))</f>
        <v/>
      </c>
    </row>
    <row r="1355" spans="1:19" s="155" customFormat="1" x14ac:dyDescent="0.25">
      <c r="A1355" s="147" t="str">
        <f t="shared" ca="1" si="42"/>
        <v/>
      </c>
      <c r="B1355" s="173"/>
      <c r="C1355" s="185"/>
      <c r="D1355" s="148"/>
      <c r="E1355" s="149"/>
      <c r="F1355" s="150"/>
      <c r="G1355" s="151"/>
      <c r="H1355" s="152"/>
      <c r="I1355" s="173"/>
      <c r="J1355" s="152"/>
      <c r="K1355" s="173"/>
      <c r="L1355" s="182"/>
      <c r="M1355" s="153"/>
      <c r="N1355" s="153"/>
      <c r="O1355" s="149"/>
      <c r="P1355" s="166"/>
      <c r="Q1355" s="154"/>
      <c r="R1355" s="131" t="str">
        <f>IF(H1355="Standalone","Standalone",IF(IFERROR(VLOOKUP(S1355,'3-Paired Controllers &amp; Devices'!$A:$C,3,FALSE),"Error")&lt;&gt;"","No","Yes"))</f>
        <v>No</v>
      </c>
      <c r="S1355" s="132" t="str">
        <f t="shared" si="43"/>
        <v/>
      </c>
    </row>
    <row r="1356" spans="1:19" s="155" customFormat="1" x14ac:dyDescent="0.25">
      <c r="A1356" s="147" t="str">
        <f t="shared" ca="1" si="42"/>
        <v/>
      </c>
      <c r="B1356" s="173"/>
      <c r="C1356" s="185"/>
      <c r="D1356" s="148"/>
      <c r="E1356" s="149"/>
      <c r="F1356" s="150"/>
      <c r="G1356" s="151"/>
      <c r="H1356" s="152"/>
      <c r="I1356" s="173"/>
      <c r="J1356" s="152"/>
      <c r="K1356" s="173"/>
      <c r="L1356" s="182"/>
      <c r="M1356" s="153"/>
      <c r="N1356" s="153"/>
      <c r="O1356" s="149"/>
      <c r="P1356" s="166"/>
      <c r="Q1356" s="154"/>
      <c r="R1356" s="131" t="str">
        <f>IF(H1356="Standalone","Standalone",IF(IFERROR(VLOOKUP(S1356,'3-Paired Controllers &amp; Devices'!$A:$C,3,FALSE),"Error")&lt;&gt;"","No","Yes"))</f>
        <v>No</v>
      </c>
      <c r="S1356" s="132" t="str">
        <f t="shared" si="43"/>
        <v/>
      </c>
    </row>
    <row r="1357" spans="1:19" s="155" customFormat="1" x14ac:dyDescent="0.25">
      <c r="A1357" s="147" t="str">
        <f t="shared" ca="1" si="42"/>
        <v/>
      </c>
      <c r="B1357" s="173"/>
      <c r="C1357" s="185"/>
      <c r="D1357" s="148"/>
      <c r="E1357" s="149"/>
      <c r="F1357" s="150"/>
      <c r="G1357" s="151"/>
      <c r="H1357" s="152"/>
      <c r="I1357" s="173"/>
      <c r="J1357" s="152"/>
      <c r="K1357" s="173"/>
      <c r="L1357" s="182"/>
      <c r="M1357" s="153"/>
      <c r="N1357" s="153"/>
      <c r="O1357" s="149"/>
      <c r="P1357" s="166"/>
      <c r="Q1357" s="154"/>
      <c r="R1357" s="131" t="str">
        <f>IF(H1357="Standalone","Standalone",IF(IFERROR(VLOOKUP(S1357,'3-Paired Controllers &amp; Devices'!$A:$C,3,FALSE),"Error")&lt;&gt;"","No","Yes"))</f>
        <v>No</v>
      </c>
      <c r="S1357" s="132" t="str">
        <f t="shared" si="43"/>
        <v/>
      </c>
    </row>
    <row r="1358" spans="1:19" s="155" customFormat="1" x14ac:dyDescent="0.25">
      <c r="A1358" s="147" t="str">
        <f t="shared" ca="1" si="42"/>
        <v/>
      </c>
      <c r="B1358" s="173"/>
      <c r="C1358" s="185"/>
      <c r="D1358" s="148"/>
      <c r="E1358" s="149"/>
      <c r="F1358" s="150"/>
      <c r="G1358" s="151"/>
      <c r="H1358" s="152"/>
      <c r="I1358" s="173"/>
      <c r="J1358" s="152"/>
      <c r="K1358" s="173"/>
      <c r="L1358" s="182"/>
      <c r="M1358" s="153"/>
      <c r="N1358" s="153"/>
      <c r="O1358" s="149"/>
      <c r="P1358" s="166"/>
      <c r="Q1358" s="154"/>
      <c r="R1358" s="131" t="str">
        <f>IF(H1358="Standalone","Standalone",IF(IFERROR(VLOOKUP(S1358,'3-Paired Controllers &amp; Devices'!$A:$C,3,FALSE),"Error")&lt;&gt;"","No","Yes"))</f>
        <v>No</v>
      </c>
      <c r="S1358" s="132" t="str">
        <f t="shared" si="43"/>
        <v/>
      </c>
    </row>
    <row r="1359" spans="1:19" s="155" customFormat="1" x14ac:dyDescent="0.25">
      <c r="A1359" s="147" t="str">
        <f t="shared" ca="1" si="42"/>
        <v/>
      </c>
      <c r="B1359" s="173"/>
      <c r="C1359" s="185"/>
      <c r="D1359" s="148"/>
      <c r="E1359" s="149"/>
      <c r="F1359" s="150"/>
      <c r="G1359" s="151"/>
      <c r="H1359" s="152"/>
      <c r="I1359" s="173"/>
      <c r="J1359" s="152"/>
      <c r="K1359" s="173"/>
      <c r="L1359" s="182"/>
      <c r="M1359" s="153"/>
      <c r="N1359" s="153"/>
      <c r="O1359" s="149"/>
      <c r="P1359" s="166"/>
      <c r="Q1359" s="154"/>
      <c r="R1359" s="131" t="str">
        <f>IF(H1359="Standalone","Standalone",IF(IFERROR(VLOOKUP(S1359,'3-Paired Controllers &amp; Devices'!$A:$C,3,FALSE),"Error")&lt;&gt;"","No","Yes"))</f>
        <v>No</v>
      </c>
      <c r="S1359" s="132" t="str">
        <f t="shared" si="43"/>
        <v/>
      </c>
    </row>
    <row r="1360" spans="1:19" s="155" customFormat="1" x14ac:dyDescent="0.25">
      <c r="A1360" s="147" t="str">
        <f t="shared" ca="1" si="42"/>
        <v/>
      </c>
      <c r="B1360" s="173"/>
      <c r="C1360" s="185"/>
      <c r="D1360" s="148"/>
      <c r="E1360" s="149"/>
      <c r="F1360" s="150"/>
      <c r="G1360" s="151"/>
      <c r="H1360" s="152"/>
      <c r="I1360" s="173"/>
      <c r="J1360" s="152"/>
      <c r="K1360" s="173"/>
      <c r="L1360" s="182"/>
      <c r="M1360" s="153"/>
      <c r="N1360" s="153"/>
      <c r="O1360" s="149"/>
      <c r="P1360" s="166"/>
      <c r="Q1360" s="154"/>
      <c r="R1360" s="131" t="str">
        <f>IF(H1360="Standalone","Standalone",IF(IFERROR(VLOOKUP(S1360,'3-Paired Controllers &amp; Devices'!$A:$C,3,FALSE),"Error")&lt;&gt;"","No","Yes"))</f>
        <v>No</v>
      </c>
      <c r="S1360" s="132" t="str">
        <f t="shared" si="43"/>
        <v/>
      </c>
    </row>
    <row r="1361" spans="1:19" s="155" customFormat="1" x14ac:dyDescent="0.25">
      <c r="A1361" s="147" t="str">
        <f t="shared" ca="1" si="42"/>
        <v/>
      </c>
      <c r="B1361" s="173"/>
      <c r="C1361" s="185"/>
      <c r="D1361" s="148"/>
      <c r="E1361" s="149"/>
      <c r="F1361" s="150"/>
      <c r="G1361" s="151"/>
      <c r="H1361" s="152"/>
      <c r="I1361" s="173"/>
      <c r="J1361" s="152"/>
      <c r="K1361" s="173"/>
      <c r="L1361" s="182"/>
      <c r="M1361" s="153"/>
      <c r="N1361" s="153"/>
      <c r="O1361" s="149"/>
      <c r="P1361" s="166"/>
      <c r="Q1361" s="154"/>
      <c r="R1361" s="131" t="str">
        <f>IF(H1361="Standalone","Standalone",IF(IFERROR(VLOOKUP(S1361,'3-Paired Controllers &amp; Devices'!$A:$C,3,FALSE),"Error")&lt;&gt;"","No","Yes"))</f>
        <v>No</v>
      </c>
      <c r="S1361" s="132" t="str">
        <f t="shared" si="43"/>
        <v/>
      </c>
    </row>
    <row r="1362" spans="1:19" s="155" customFormat="1" x14ac:dyDescent="0.25">
      <c r="A1362" s="147" t="str">
        <f t="shared" ca="1" si="42"/>
        <v/>
      </c>
      <c r="B1362" s="173"/>
      <c r="C1362" s="185"/>
      <c r="D1362" s="148"/>
      <c r="E1362" s="149"/>
      <c r="F1362" s="150"/>
      <c r="G1362" s="151"/>
      <c r="H1362" s="152"/>
      <c r="I1362" s="173"/>
      <c r="J1362" s="152"/>
      <c r="K1362" s="173"/>
      <c r="L1362" s="182"/>
      <c r="M1362" s="153"/>
      <c r="N1362" s="153"/>
      <c r="O1362" s="149"/>
      <c r="P1362" s="166"/>
      <c r="Q1362" s="154"/>
      <c r="R1362" s="131" t="str">
        <f>IF(H1362="Standalone","Standalone",IF(IFERROR(VLOOKUP(S1362,'3-Paired Controllers &amp; Devices'!$A:$C,3,FALSE),"Error")&lt;&gt;"","No","Yes"))</f>
        <v>No</v>
      </c>
      <c r="S1362" s="132" t="str">
        <f t="shared" si="43"/>
        <v/>
      </c>
    </row>
    <row r="1363" spans="1:19" s="155" customFormat="1" x14ac:dyDescent="0.25">
      <c r="A1363" s="147" t="str">
        <f t="shared" ca="1" si="42"/>
        <v/>
      </c>
      <c r="B1363" s="173"/>
      <c r="C1363" s="185"/>
      <c r="D1363" s="148"/>
      <c r="E1363" s="149"/>
      <c r="F1363" s="150"/>
      <c r="G1363" s="151"/>
      <c r="H1363" s="152"/>
      <c r="I1363" s="173"/>
      <c r="J1363" s="152"/>
      <c r="K1363" s="173"/>
      <c r="L1363" s="182"/>
      <c r="M1363" s="153"/>
      <c r="N1363" s="153"/>
      <c r="O1363" s="149"/>
      <c r="P1363" s="166"/>
      <c r="Q1363" s="154"/>
      <c r="R1363" s="131" t="str">
        <f>IF(H1363="Standalone","Standalone",IF(IFERROR(VLOOKUP(S1363,'3-Paired Controllers &amp; Devices'!$A:$C,3,FALSE),"Error")&lt;&gt;"","No","Yes"))</f>
        <v>No</v>
      </c>
      <c r="S1363" s="132" t="str">
        <f t="shared" si="43"/>
        <v/>
      </c>
    </row>
    <row r="1364" spans="1:19" s="155" customFormat="1" x14ac:dyDescent="0.25">
      <c r="A1364" s="147" t="str">
        <f t="shared" ca="1" si="42"/>
        <v/>
      </c>
      <c r="B1364" s="173"/>
      <c r="C1364" s="185"/>
      <c r="D1364" s="148"/>
      <c r="E1364" s="149"/>
      <c r="F1364" s="150"/>
      <c r="G1364" s="151"/>
      <c r="H1364" s="152"/>
      <c r="I1364" s="173"/>
      <c r="J1364" s="152"/>
      <c r="K1364" s="173"/>
      <c r="L1364" s="182"/>
      <c r="M1364" s="153"/>
      <c r="N1364" s="153"/>
      <c r="O1364" s="149"/>
      <c r="P1364" s="166"/>
      <c r="Q1364" s="154"/>
      <c r="R1364" s="131" t="str">
        <f>IF(H1364="Standalone","Standalone",IF(IFERROR(VLOOKUP(S1364,'3-Paired Controllers &amp; Devices'!$A:$C,3,FALSE),"Error")&lt;&gt;"","No","Yes"))</f>
        <v>No</v>
      </c>
      <c r="S1364" s="132" t="str">
        <f t="shared" si="43"/>
        <v/>
      </c>
    </row>
    <row r="1365" spans="1:19" s="155" customFormat="1" x14ac:dyDescent="0.25">
      <c r="A1365" s="147" t="str">
        <f t="shared" ca="1" si="42"/>
        <v/>
      </c>
      <c r="B1365" s="173"/>
      <c r="C1365" s="185"/>
      <c r="D1365" s="148"/>
      <c r="E1365" s="149"/>
      <c r="F1365" s="150"/>
      <c r="G1365" s="151"/>
      <c r="H1365" s="152"/>
      <c r="I1365" s="173"/>
      <c r="J1365" s="152"/>
      <c r="K1365" s="173"/>
      <c r="L1365" s="182"/>
      <c r="M1365" s="153"/>
      <c r="N1365" s="153"/>
      <c r="O1365" s="149"/>
      <c r="P1365" s="166"/>
      <c r="Q1365" s="154"/>
      <c r="R1365" s="131" t="str">
        <f>IF(H1365="Standalone","Standalone",IF(IFERROR(VLOOKUP(S1365,'3-Paired Controllers &amp; Devices'!$A:$C,3,FALSE),"Error")&lt;&gt;"","No","Yes"))</f>
        <v>No</v>
      </c>
      <c r="S1365" s="132" t="str">
        <f t="shared" si="43"/>
        <v/>
      </c>
    </row>
    <row r="1366" spans="1:19" s="155" customFormat="1" x14ac:dyDescent="0.25">
      <c r="A1366" s="147" t="str">
        <f t="shared" ca="1" si="42"/>
        <v/>
      </c>
      <c r="B1366" s="173"/>
      <c r="C1366" s="185"/>
      <c r="D1366" s="148"/>
      <c r="E1366" s="149"/>
      <c r="F1366" s="150"/>
      <c r="G1366" s="151"/>
      <c r="H1366" s="152"/>
      <c r="I1366" s="173"/>
      <c r="J1366" s="152"/>
      <c r="K1366" s="173"/>
      <c r="L1366" s="182"/>
      <c r="M1366" s="153"/>
      <c r="N1366" s="153"/>
      <c r="O1366" s="149"/>
      <c r="P1366" s="166"/>
      <c r="Q1366" s="154"/>
      <c r="R1366" s="131" t="str">
        <f>IF(H1366="Standalone","Standalone",IF(IFERROR(VLOOKUP(S1366,'3-Paired Controllers &amp; Devices'!$A:$C,3,FALSE),"Error")&lt;&gt;"","No","Yes"))</f>
        <v>No</v>
      </c>
      <c r="S1366" s="132" t="str">
        <f t="shared" si="43"/>
        <v/>
      </c>
    </row>
    <row r="1367" spans="1:19" s="155" customFormat="1" x14ac:dyDescent="0.25">
      <c r="A1367" s="147" t="str">
        <f t="shared" ca="1" si="42"/>
        <v/>
      </c>
      <c r="B1367" s="173"/>
      <c r="C1367" s="185"/>
      <c r="D1367" s="148"/>
      <c r="E1367" s="149"/>
      <c r="F1367" s="150"/>
      <c r="G1367" s="151"/>
      <c r="H1367" s="152"/>
      <c r="I1367" s="173"/>
      <c r="J1367" s="152"/>
      <c r="K1367" s="173"/>
      <c r="L1367" s="182"/>
      <c r="M1367" s="153"/>
      <c r="N1367" s="153"/>
      <c r="O1367" s="149"/>
      <c r="P1367" s="166"/>
      <c r="Q1367" s="154"/>
      <c r="R1367" s="131" t="str">
        <f>IF(H1367="Standalone","Standalone",IF(IFERROR(VLOOKUP(S1367,'3-Paired Controllers &amp; Devices'!$A:$C,3,FALSE),"Error")&lt;&gt;"","No","Yes"))</f>
        <v>No</v>
      </c>
      <c r="S1367" s="132" t="str">
        <f t="shared" si="43"/>
        <v/>
      </c>
    </row>
    <row r="1368" spans="1:19" s="155" customFormat="1" x14ac:dyDescent="0.25">
      <c r="A1368" s="147" t="str">
        <f t="shared" ca="1" si="42"/>
        <v/>
      </c>
      <c r="B1368" s="173"/>
      <c r="C1368" s="185"/>
      <c r="D1368" s="148"/>
      <c r="E1368" s="149"/>
      <c r="F1368" s="150"/>
      <c r="G1368" s="151"/>
      <c r="H1368" s="152"/>
      <c r="I1368" s="173"/>
      <c r="J1368" s="152"/>
      <c r="K1368" s="173"/>
      <c r="L1368" s="182"/>
      <c r="M1368" s="153"/>
      <c r="N1368" s="153"/>
      <c r="O1368" s="149"/>
      <c r="P1368" s="166"/>
      <c r="Q1368" s="154"/>
      <c r="R1368" s="131" t="str">
        <f>IF(H1368="Standalone","Standalone",IF(IFERROR(VLOOKUP(S1368,'3-Paired Controllers &amp; Devices'!$A:$C,3,FALSE),"Error")&lt;&gt;"","No","Yes"))</f>
        <v>No</v>
      </c>
      <c r="S1368" s="132" t="str">
        <f t="shared" si="43"/>
        <v/>
      </c>
    </row>
    <row r="1369" spans="1:19" s="155" customFormat="1" x14ac:dyDescent="0.25">
      <c r="A1369" s="147" t="str">
        <f t="shared" ca="1" si="42"/>
        <v/>
      </c>
      <c r="B1369" s="173"/>
      <c r="C1369" s="185"/>
      <c r="D1369" s="148"/>
      <c r="E1369" s="149"/>
      <c r="F1369" s="150"/>
      <c r="G1369" s="151"/>
      <c r="H1369" s="152"/>
      <c r="I1369" s="173"/>
      <c r="J1369" s="152"/>
      <c r="K1369" s="173"/>
      <c r="L1369" s="182"/>
      <c r="M1369" s="153"/>
      <c r="N1369" s="153"/>
      <c r="O1369" s="149"/>
      <c r="P1369" s="166"/>
      <c r="Q1369" s="154"/>
      <c r="R1369" s="131" t="str">
        <f>IF(H1369="Standalone","Standalone",IF(IFERROR(VLOOKUP(S1369,'3-Paired Controllers &amp; Devices'!$A:$C,3,FALSE),"Error")&lt;&gt;"","No","Yes"))</f>
        <v>No</v>
      </c>
      <c r="S1369" s="132" t="str">
        <f t="shared" si="43"/>
        <v/>
      </c>
    </row>
    <row r="1370" spans="1:19" s="155" customFormat="1" x14ac:dyDescent="0.25">
      <c r="A1370" s="147" t="str">
        <f t="shared" ca="1" si="42"/>
        <v/>
      </c>
      <c r="B1370" s="173"/>
      <c r="C1370" s="185"/>
      <c r="D1370" s="148"/>
      <c r="E1370" s="149"/>
      <c r="F1370" s="150"/>
      <c r="G1370" s="151"/>
      <c r="H1370" s="152"/>
      <c r="I1370" s="173"/>
      <c r="J1370" s="152"/>
      <c r="K1370" s="173"/>
      <c r="L1370" s="182"/>
      <c r="M1370" s="153"/>
      <c r="N1370" s="153"/>
      <c r="O1370" s="149"/>
      <c r="P1370" s="166"/>
      <c r="Q1370" s="154"/>
      <c r="R1370" s="131" t="str">
        <f>IF(H1370="Standalone","Standalone",IF(IFERROR(VLOOKUP(S1370,'3-Paired Controllers &amp; Devices'!$A:$C,3,FALSE),"Error")&lt;&gt;"","No","Yes"))</f>
        <v>No</v>
      </c>
      <c r="S1370" s="132" t="str">
        <f t="shared" si="43"/>
        <v/>
      </c>
    </row>
    <row r="1371" spans="1:19" s="155" customFormat="1" x14ac:dyDescent="0.25">
      <c r="A1371" s="147" t="str">
        <f t="shared" ca="1" si="42"/>
        <v/>
      </c>
      <c r="B1371" s="173"/>
      <c r="C1371" s="185"/>
      <c r="D1371" s="148"/>
      <c r="E1371" s="149"/>
      <c r="F1371" s="150"/>
      <c r="G1371" s="151"/>
      <c r="H1371" s="152"/>
      <c r="I1371" s="173"/>
      <c r="J1371" s="152"/>
      <c r="K1371" s="173"/>
      <c r="L1371" s="182"/>
      <c r="M1371" s="153"/>
      <c r="N1371" s="153"/>
      <c r="O1371" s="149"/>
      <c r="P1371" s="166"/>
      <c r="Q1371" s="154"/>
      <c r="R1371" s="131" t="str">
        <f>IF(H1371="Standalone","Standalone",IF(IFERROR(VLOOKUP(S1371,'3-Paired Controllers &amp; Devices'!$A:$C,3,FALSE),"Error")&lt;&gt;"","No","Yes"))</f>
        <v>No</v>
      </c>
      <c r="S1371" s="132" t="str">
        <f t="shared" si="43"/>
        <v/>
      </c>
    </row>
    <row r="1372" spans="1:19" s="155" customFormat="1" x14ac:dyDescent="0.25">
      <c r="A1372" s="147" t="str">
        <f t="shared" ca="1" si="42"/>
        <v/>
      </c>
      <c r="B1372" s="173"/>
      <c r="C1372" s="185"/>
      <c r="D1372" s="148"/>
      <c r="E1372" s="149"/>
      <c r="F1372" s="150"/>
      <c r="G1372" s="151"/>
      <c r="H1372" s="152"/>
      <c r="I1372" s="173"/>
      <c r="J1372" s="152"/>
      <c r="K1372" s="173"/>
      <c r="L1372" s="182"/>
      <c r="M1372" s="153"/>
      <c r="N1372" s="153"/>
      <c r="O1372" s="149"/>
      <c r="P1372" s="166"/>
      <c r="Q1372" s="154"/>
      <c r="R1372" s="131" t="str">
        <f>IF(H1372="Standalone","Standalone",IF(IFERROR(VLOOKUP(S1372,'3-Paired Controllers &amp; Devices'!$A:$C,3,FALSE),"Error")&lt;&gt;"","No","Yes"))</f>
        <v>No</v>
      </c>
      <c r="S1372" s="132" t="str">
        <f t="shared" si="43"/>
        <v/>
      </c>
    </row>
    <row r="1373" spans="1:19" s="155" customFormat="1" x14ac:dyDescent="0.25">
      <c r="A1373" s="147" t="str">
        <f t="shared" ca="1" si="42"/>
        <v/>
      </c>
      <c r="B1373" s="173"/>
      <c r="C1373" s="185"/>
      <c r="D1373" s="148"/>
      <c r="E1373" s="149"/>
      <c r="F1373" s="150"/>
      <c r="G1373" s="151"/>
      <c r="H1373" s="152"/>
      <c r="I1373" s="173"/>
      <c r="J1373" s="152"/>
      <c r="K1373" s="173"/>
      <c r="L1373" s="182"/>
      <c r="M1373" s="153"/>
      <c r="N1373" s="153"/>
      <c r="O1373" s="149"/>
      <c r="P1373" s="166"/>
      <c r="Q1373" s="154"/>
      <c r="R1373" s="131" t="str">
        <f>IF(H1373="Standalone","Standalone",IF(IFERROR(VLOOKUP(S1373,'3-Paired Controllers &amp; Devices'!$A:$C,3,FALSE),"Error")&lt;&gt;"","No","Yes"))</f>
        <v>No</v>
      </c>
      <c r="S1373" s="132" t="str">
        <f t="shared" si="43"/>
        <v/>
      </c>
    </row>
    <row r="1374" spans="1:19" s="155" customFormat="1" x14ac:dyDescent="0.25">
      <c r="A1374" s="147" t="str">
        <f t="shared" ca="1" si="42"/>
        <v/>
      </c>
      <c r="B1374" s="173"/>
      <c r="C1374" s="185"/>
      <c r="D1374" s="148"/>
      <c r="E1374" s="149"/>
      <c r="F1374" s="150"/>
      <c r="G1374" s="151"/>
      <c r="H1374" s="152"/>
      <c r="I1374" s="173"/>
      <c r="J1374" s="152"/>
      <c r="K1374" s="173"/>
      <c r="L1374" s="182"/>
      <c r="M1374" s="153"/>
      <c r="N1374" s="153"/>
      <c r="O1374" s="149"/>
      <c r="P1374" s="166"/>
      <c r="Q1374" s="154"/>
      <c r="R1374" s="131" t="str">
        <f>IF(H1374="Standalone","Standalone",IF(IFERROR(VLOOKUP(S1374,'3-Paired Controllers &amp; Devices'!$A:$C,3,FALSE),"Error")&lt;&gt;"","No","Yes"))</f>
        <v>No</v>
      </c>
      <c r="S1374" s="132" t="str">
        <f t="shared" si="43"/>
        <v/>
      </c>
    </row>
    <row r="1375" spans="1:19" s="155" customFormat="1" x14ac:dyDescent="0.25">
      <c r="A1375" s="147" t="str">
        <f t="shared" ca="1" si="42"/>
        <v/>
      </c>
      <c r="B1375" s="173"/>
      <c r="C1375" s="185"/>
      <c r="D1375" s="148"/>
      <c r="E1375" s="149"/>
      <c r="F1375" s="150"/>
      <c r="G1375" s="151"/>
      <c r="H1375" s="152"/>
      <c r="I1375" s="173"/>
      <c r="J1375" s="152"/>
      <c r="K1375" s="173"/>
      <c r="L1375" s="182"/>
      <c r="M1375" s="153"/>
      <c r="N1375" s="153"/>
      <c r="O1375" s="149"/>
      <c r="P1375" s="166"/>
      <c r="Q1375" s="154"/>
      <c r="R1375" s="131" t="str">
        <f>IF(H1375="Standalone","Standalone",IF(IFERROR(VLOOKUP(S1375,'3-Paired Controllers &amp; Devices'!$A:$C,3,FALSE),"Error")&lt;&gt;"","No","Yes"))</f>
        <v>No</v>
      </c>
      <c r="S1375" s="132" t="str">
        <f t="shared" si="43"/>
        <v/>
      </c>
    </row>
    <row r="1376" spans="1:19" s="155" customFormat="1" x14ac:dyDescent="0.25">
      <c r="A1376" s="147" t="str">
        <f t="shared" ca="1" si="42"/>
        <v/>
      </c>
      <c r="B1376" s="173"/>
      <c r="C1376" s="185"/>
      <c r="D1376" s="148"/>
      <c r="E1376" s="149"/>
      <c r="F1376" s="150"/>
      <c r="G1376" s="151"/>
      <c r="H1376" s="152"/>
      <c r="I1376" s="173"/>
      <c r="J1376" s="152"/>
      <c r="K1376" s="173"/>
      <c r="L1376" s="182"/>
      <c r="M1376" s="153"/>
      <c r="N1376" s="153"/>
      <c r="O1376" s="149"/>
      <c r="P1376" s="166"/>
      <c r="Q1376" s="154"/>
      <c r="R1376" s="131" t="str">
        <f>IF(H1376="Standalone","Standalone",IF(IFERROR(VLOOKUP(S1376,'3-Paired Controllers &amp; Devices'!$A:$C,3,FALSE),"Error")&lt;&gt;"","No","Yes"))</f>
        <v>No</v>
      </c>
      <c r="S1376" s="132" t="str">
        <f t="shared" si="43"/>
        <v/>
      </c>
    </row>
    <row r="1377" spans="1:19" s="155" customFormat="1" x14ac:dyDescent="0.25">
      <c r="A1377" s="147" t="str">
        <f t="shared" ca="1" si="42"/>
        <v/>
      </c>
      <c r="B1377" s="173"/>
      <c r="C1377" s="185"/>
      <c r="D1377" s="148"/>
      <c r="E1377" s="149"/>
      <c r="F1377" s="150"/>
      <c r="G1377" s="151"/>
      <c r="H1377" s="152"/>
      <c r="I1377" s="173"/>
      <c r="J1377" s="152"/>
      <c r="K1377" s="173"/>
      <c r="L1377" s="182"/>
      <c r="M1377" s="153"/>
      <c r="N1377" s="153"/>
      <c r="O1377" s="149"/>
      <c r="P1377" s="166"/>
      <c r="Q1377" s="154"/>
      <c r="R1377" s="131" t="str">
        <f>IF(H1377="Standalone","Standalone",IF(IFERROR(VLOOKUP(S1377,'3-Paired Controllers &amp; Devices'!$A:$C,3,FALSE),"Error")&lt;&gt;"","No","Yes"))</f>
        <v>No</v>
      </c>
      <c r="S1377" s="132" t="str">
        <f t="shared" si="43"/>
        <v/>
      </c>
    </row>
    <row r="1378" spans="1:19" s="155" customFormat="1" x14ac:dyDescent="0.25">
      <c r="A1378" s="147" t="str">
        <f t="shared" ca="1" si="42"/>
        <v/>
      </c>
      <c r="B1378" s="173"/>
      <c r="C1378" s="185"/>
      <c r="D1378" s="148"/>
      <c r="E1378" s="149"/>
      <c r="F1378" s="150"/>
      <c r="G1378" s="151"/>
      <c r="H1378" s="152"/>
      <c r="I1378" s="173"/>
      <c r="J1378" s="152"/>
      <c r="K1378" s="173"/>
      <c r="L1378" s="182"/>
      <c r="M1378" s="153"/>
      <c r="N1378" s="153"/>
      <c r="O1378" s="149"/>
      <c r="P1378" s="166"/>
      <c r="Q1378" s="154"/>
      <c r="R1378" s="131" t="str">
        <f>IF(H1378="Standalone","Standalone",IF(IFERROR(VLOOKUP(S1378,'3-Paired Controllers &amp; Devices'!$A:$C,3,FALSE),"Error")&lt;&gt;"","No","Yes"))</f>
        <v>No</v>
      </c>
      <c r="S1378" s="132" t="str">
        <f t="shared" si="43"/>
        <v/>
      </c>
    </row>
    <row r="1379" spans="1:19" s="155" customFormat="1" x14ac:dyDescent="0.25">
      <c r="A1379" s="147" t="str">
        <f t="shared" ca="1" si="42"/>
        <v/>
      </c>
      <c r="B1379" s="173"/>
      <c r="C1379" s="185"/>
      <c r="D1379" s="148"/>
      <c r="E1379" s="149"/>
      <c r="F1379" s="150"/>
      <c r="G1379" s="151"/>
      <c r="H1379" s="152"/>
      <c r="I1379" s="173"/>
      <c r="J1379" s="152"/>
      <c r="K1379" s="173"/>
      <c r="L1379" s="182"/>
      <c r="M1379" s="153"/>
      <c r="N1379" s="153"/>
      <c r="O1379" s="149"/>
      <c r="P1379" s="166"/>
      <c r="Q1379" s="154"/>
      <c r="R1379" s="131" t="str">
        <f>IF(H1379="Standalone","Standalone",IF(IFERROR(VLOOKUP(S1379,'3-Paired Controllers &amp; Devices'!$A:$C,3,FALSE),"Error")&lt;&gt;"","No","Yes"))</f>
        <v>No</v>
      </c>
      <c r="S1379" s="132" t="str">
        <f t="shared" si="43"/>
        <v/>
      </c>
    </row>
    <row r="1380" spans="1:19" s="155" customFormat="1" x14ac:dyDescent="0.25">
      <c r="A1380" s="147" t="str">
        <f t="shared" ca="1" si="42"/>
        <v/>
      </c>
      <c r="B1380" s="173"/>
      <c r="C1380" s="185"/>
      <c r="D1380" s="148"/>
      <c r="E1380" s="149"/>
      <c r="F1380" s="150"/>
      <c r="G1380" s="151"/>
      <c r="H1380" s="152"/>
      <c r="I1380" s="173"/>
      <c r="J1380" s="152"/>
      <c r="K1380" s="173"/>
      <c r="L1380" s="182"/>
      <c r="M1380" s="153"/>
      <c r="N1380" s="153"/>
      <c r="O1380" s="149"/>
      <c r="P1380" s="166"/>
      <c r="Q1380" s="154"/>
      <c r="R1380" s="131" t="str">
        <f>IF(H1380="Standalone","Standalone",IF(IFERROR(VLOOKUP(S1380,'3-Paired Controllers &amp; Devices'!$A:$C,3,FALSE),"Error")&lt;&gt;"","No","Yes"))</f>
        <v>No</v>
      </c>
      <c r="S1380" s="132" t="str">
        <f t="shared" si="43"/>
        <v/>
      </c>
    </row>
    <row r="1381" spans="1:19" s="155" customFormat="1" x14ac:dyDescent="0.25">
      <c r="A1381" s="147" t="str">
        <f t="shared" ca="1" si="42"/>
        <v/>
      </c>
      <c r="B1381" s="173"/>
      <c r="C1381" s="185"/>
      <c r="D1381" s="148"/>
      <c r="E1381" s="149"/>
      <c r="F1381" s="150"/>
      <c r="G1381" s="151"/>
      <c r="H1381" s="152"/>
      <c r="I1381" s="173"/>
      <c r="J1381" s="152"/>
      <c r="K1381" s="173"/>
      <c r="L1381" s="182"/>
      <c r="M1381" s="153"/>
      <c r="N1381" s="153"/>
      <c r="O1381" s="149"/>
      <c r="P1381" s="166"/>
      <c r="Q1381" s="154"/>
      <c r="R1381" s="131" t="str">
        <f>IF(H1381="Standalone","Standalone",IF(IFERROR(VLOOKUP(S1381,'3-Paired Controllers &amp; Devices'!$A:$C,3,FALSE),"Error")&lt;&gt;"","No","Yes"))</f>
        <v>No</v>
      </c>
      <c r="S1381" s="132" t="str">
        <f t="shared" si="43"/>
        <v/>
      </c>
    </row>
    <row r="1382" spans="1:19" s="155" customFormat="1" x14ac:dyDescent="0.25">
      <c r="A1382" s="147" t="str">
        <f t="shared" ca="1" si="42"/>
        <v/>
      </c>
      <c r="B1382" s="173"/>
      <c r="C1382" s="185"/>
      <c r="D1382" s="148"/>
      <c r="E1382" s="149"/>
      <c r="F1382" s="150"/>
      <c r="G1382" s="151"/>
      <c r="H1382" s="152"/>
      <c r="I1382" s="173"/>
      <c r="J1382" s="152"/>
      <c r="K1382" s="173"/>
      <c r="L1382" s="182"/>
      <c r="M1382" s="153"/>
      <c r="N1382" s="153"/>
      <c r="O1382" s="149"/>
      <c r="P1382" s="166"/>
      <c r="Q1382" s="154"/>
      <c r="R1382" s="131" t="str">
        <f>IF(H1382="Standalone","Standalone",IF(IFERROR(VLOOKUP(S1382,'3-Paired Controllers &amp; Devices'!$A:$C,3,FALSE),"Error")&lt;&gt;"","No","Yes"))</f>
        <v>No</v>
      </c>
      <c r="S1382" s="132" t="str">
        <f t="shared" si="43"/>
        <v/>
      </c>
    </row>
    <row r="1383" spans="1:19" s="155" customFormat="1" x14ac:dyDescent="0.25">
      <c r="A1383" s="147" t="str">
        <f t="shared" ca="1" si="42"/>
        <v/>
      </c>
      <c r="B1383" s="173"/>
      <c r="C1383" s="185"/>
      <c r="D1383" s="148"/>
      <c r="E1383" s="149"/>
      <c r="F1383" s="150"/>
      <c r="G1383" s="151"/>
      <c r="H1383" s="152"/>
      <c r="I1383" s="173"/>
      <c r="J1383" s="152"/>
      <c r="K1383" s="173"/>
      <c r="L1383" s="182"/>
      <c r="M1383" s="153"/>
      <c r="N1383" s="153"/>
      <c r="O1383" s="149"/>
      <c r="P1383" s="166"/>
      <c r="Q1383" s="154"/>
      <c r="R1383" s="131" t="str">
        <f>IF(H1383="Standalone","Standalone",IF(IFERROR(VLOOKUP(S1383,'3-Paired Controllers &amp; Devices'!$A:$C,3,FALSE),"Error")&lt;&gt;"","No","Yes"))</f>
        <v>No</v>
      </c>
      <c r="S1383" s="132" t="str">
        <f t="shared" si="43"/>
        <v/>
      </c>
    </row>
    <row r="1384" spans="1:19" s="155" customFormat="1" x14ac:dyDescent="0.25">
      <c r="A1384" s="147" t="str">
        <f t="shared" ca="1" si="42"/>
        <v/>
      </c>
      <c r="B1384" s="173"/>
      <c r="C1384" s="185"/>
      <c r="D1384" s="148"/>
      <c r="E1384" s="149"/>
      <c r="F1384" s="150"/>
      <c r="G1384" s="151"/>
      <c r="H1384" s="152"/>
      <c r="I1384" s="173"/>
      <c r="J1384" s="152"/>
      <c r="K1384" s="173"/>
      <c r="L1384" s="182"/>
      <c r="M1384" s="153"/>
      <c r="N1384" s="153"/>
      <c r="O1384" s="149"/>
      <c r="P1384" s="166"/>
      <c r="Q1384" s="154"/>
      <c r="R1384" s="131" t="str">
        <f>IF(H1384="Standalone","Standalone",IF(IFERROR(VLOOKUP(S1384,'3-Paired Controllers &amp; Devices'!$A:$C,3,FALSE),"Error")&lt;&gt;"","No","Yes"))</f>
        <v>No</v>
      </c>
      <c r="S1384" s="132" t="str">
        <f t="shared" si="43"/>
        <v/>
      </c>
    </row>
    <row r="1385" spans="1:19" s="155" customFormat="1" x14ac:dyDescent="0.25">
      <c r="A1385" s="147" t="str">
        <f t="shared" ca="1" si="42"/>
        <v/>
      </c>
      <c r="B1385" s="173"/>
      <c r="C1385" s="185"/>
      <c r="D1385" s="148"/>
      <c r="E1385" s="149"/>
      <c r="F1385" s="150"/>
      <c r="G1385" s="151"/>
      <c r="H1385" s="152"/>
      <c r="I1385" s="173"/>
      <c r="J1385" s="152"/>
      <c r="K1385" s="173"/>
      <c r="L1385" s="182"/>
      <c r="M1385" s="153"/>
      <c r="N1385" s="153"/>
      <c r="O1385" s="149"/>
      <c r="P1385" s="166"/>
      <c r="Q1385" s="154"/>
      <c r="R1385" s="131" t="str">
        <f>IF(H1385="Standalone","Standalone",IF(IFERROR(VLOOKUP(S1385,'3-Paired Controllers &amp; Devices'!$A:$C,3,FALSE),"Error")&lt;&gt;"","No","Yes"))</f>
        <v>No</v>
      </c>
      <c r="S1385" s="132" t="str">
        <f t="shared" si="43"/>
        <v/>
      </c>
    </row>
    <row r="1386" spans="1:19" s="155" customFormat="1" x14ac:dyDescent="0.25">
      <c r="A1386" s="147" t="str">
        <f t="shared" ca="1" si="42"/>
        <v/>
      </c>
      <c r="B1386" s="173"/>
      <c r="C1386" s="185"/>
      <c r="D1386" s="148"/>
      <c r="E1386" s="149"/>
      <c r="F1386" s="150"/>
      <c r="G1386" s="151"/>
      <c r="H1386" s="152"/>
      <c r="I1386" s="173"/>
      <c r="J1386" s="152"/>
      <c r="K1386" s="173"/>
      <c r="L1386" s="182"/>
      <c r="M1386" s="153"/>
      <c r="N1386" s="153"/>
      <c r="O1386" s="149"/>
      <c r="P1386" s="166"/>
      <c r="Q1386" s="154"/>
      <c r="R1386" s="131" t="str">
        <f>IF(H1386="Standalone","Standalone",IF(IFERROR(VLOOKUP(S1386,'3-Paired Controllers &amp; Devices'!$A:$C,3,FALSE),"Error")&lt;&gt;"","No","Yes"))</f>
        <v>No</v>
      </c>
      <c r="S1386" s="132" t="str">
        <f t="shared" si="43"/>
        <v/>
      </c>
    </row>
    <row r="1387" spans="1:19" s="155" customFormat="1" x14ac:dyDescent="0.25">
      <c r="A1387" s="147" t="str">
        <f t="shared" ca="1" si="42"/>
        <v/>
      </c>
      <c r="B1387" s="173"/>
      <c r="C1387" s="185"/>
      <c r="D1387" s="148"/>
      <c r="E1387" s="149"/>
      <c r="F1387" s="150"/>
      <c r="G1387" s="151"/>
      <c r="H1387" s="152"/>
      <c r="I1387" s="173"/>
      <c r="J1387" s="152"/>
      <c r="K1387" s="173"/>
      <c r="L1387" s="182"/>
      <c r="M1387" s="153"/>
      <c r="N1387" s="153"/>
      <c r="O1387" s="149"/>
      <c r="P1387" s="166"/>
      <c r="Q1387" s="154"/>
      <c r="R1387" s="131" t="str">
        <f>IF(H1387="Standalone","Standalone",IF(IFERROR(VLOOKUP(S1387,'3-Paired Controllers &amp; Devices'!$A:$C,3,FALSE),"Error")&lt;&gt;"","No","Yes"))</f>
        <v>No</v>
      </c>
      <c r="S1387" s="132" t="str">
        <f t="shared" si="43"/>
        <v/>
      </c>
    </row>
    <row r="1388" spans="1:19" s="155" customFormat="1" x14ac:dyDescent="0.25">
      <c r="A1388" s="147" t="str">
        <f t="shared" ca="1" si="42"/>
        <v/>
      </c>
      <c r="B1388" s="173"/>
      <c r="C1388" s="185"/>
      <c r="D1388" s="148"/>
      <c r="E1388" s="149"/>
      <c r="F1388" s="150"/>
      <c r="G1388" s="151"/>
      <c r="H1388" s="152"/>
      <c r="I1388" s="173"/>
      <c r="J1388" s="152"/>
      <c r="K1388" s="173"/>
      <c r="L1388" s="182"/>
      <c r="M1388" s="153"/>
      <c r="N1388" s="153"/>
      <c r="O1388" s="149"/>
      <c r="P1388" s="166"/>
      <c r="Q1388" s="154"/>
      <c r="R1388" s="131" t="str">
        <f>IF(H1388="Standalone","Standalone",IF(IFERROR(VLOOKUP(S1388,'3-Paired Controllers &amp; Devices'!$A:$C,3,FALSE),"Error")&lt;&gt;"","No","Yes"))</f>
        <v>No</v>
      </c>
      <c r="S1388" s="132" t="str">
        <f t="shared" si="43"/>
        <v/>
      </c>
    </row>
    <row r="1389" spans="1:19" s="155" customFormat="1" x14ac:dyDescent="0.25">
      <c r="A1389" s="147" t="str">
        <f t="shared" ca="1" si="42"/>
        <v/>
      </c>
      <c r="B1389" s="173"/>
      <c r="C1389" s="185"/>
      <c r="D1389" s="148"/>
      <c r="E1389" s="149"/>
      <c r="F1389" s="150"/>
      <c r="G1389" s="151"/>
      <c r="H1389" s="152"/>
      <c r="I1389" s="173"/>
      <c r="J1389" s="152"/>
      <c r="K1389" s="173"/>
      <c r="L1389" s="182"/>
      <c r="M1389" s="153"/>
      <c r="N1389" s="153"/>
      <c r="O1389" s="149"/>
      <c r="P1389" s="166"/>
      <c r="Q1389" s="154"/>
      <c r="R1389" s="131" t="str">
        <f>IF(H1389="Standalone","Standalone",IF(IFERROR(VLOOKUP(S1389,'3-Paired Controllers &amp; Devices'!$A:$C,3,FALSE),"Error")&lt;&gt;"","No","Yes"))</f>
        <v>No</v>
      </c>
      <c r="S1389" s="132" t="str">
        <f t="shared" si="43"/>
        <v/>
      </c>
    </row>
    <row r="1390" spans="1:19" s="155" customFormat="1" x14ac:dyDescent="0.25">
      <c r="A1390" s="147" t="str">
        <f t="shared" ca="1" si="42"/>
        <v/>
      </c>
      <c r="B1390" s="173"/>
      <c r="C1390" s="185"/>
      <c r="D1390" s="148"/>
      <c r="E1390" s="149"/>
      <c r="F1390" s="150"/>
      <c r="G1390" s="151"/>
      <c r="H1390" s="152"/>
      <c r="I1390" s="173"/>
      <c r="J1390" s="152"/>
      <c r="K1390" s="173"/>
      <c r="L1390" s="182"/>
      <c r="M1390" s="153"/>
      <c r="N1390" s="153"/>
      <c r="O1390" s="149"/>
      <c r="P1390" s="166"/>
      <c r="Q1390" s="154"/>
      <c r="R1390" s="131" t="str">
        <f>IF(H1390="Standalone","Standalone",IF(IFERROR(VLOOKUP(S1390,'3-Paired Controllers &amp; Devices'!$A:$C,3,FALSE),"Error")&lt;&gt;"","No","Yes"))</f>
        <v>No</v>
      </c>
      <c r="S1390" s="132" t="str">
        <f t="shared" si="43"/>
        <v/>
      </c>
    </row>
    <row r="1391" spans="1:19" s="155" customFormat="1" x14ac:dyDescent="0.25">
      <c r="A1391" s="147" t="str">
        <f t="shared" ca="1" si="42"/>
        <v/>
      </c>
      <c r="B1391" s="173"/>
      <c r="C1391" s="185"/>
      <c r="D1391" s="148"/>
      <c r="E1391" s="149"/>
      <c r="F1391" s="150"/>
      <c r="G1391" s="151"/>
      <c r="H1391" s="152"/>
      <c r="I1391" s="173"/>
      <c r="J1391" s="152"/>
      <c r="K1391" s="173"/>
      <c r="L1391" s="182"/>
      <c r="M1391" s="153"/>
      <c r="N1391" s="153"/>
      <c r="O1391" s="149"/>
      <c r="P1391" s="166"/>
      <c r="Q1391" s="154"/>
      <c r="R1391" s="131" t="str">
        <f>IF(H1391="Standalone","Standalone",IF(IFERROR(VLOOKUP(S1391,'3-Paired Controllers &amp; Devices'!$A:$C,3,FALSE),"Error")&lt;&gt;"","No","Yes"))</f>
        <v>No</v>
      </c>
      <c r="S1391" s="132" t="str">
        <f t="shared" si="43"/>
        <v/>
      </c>
    </row>
    <row r="1392" spans="1:19" s="155" customFormat="1" x14ac:dyDescent="0.25">
      <c r="A1392" s="147" t="str">
        <f t="shared" ca="1" si="42"/>
        <v/>
      </c>
      <c r="B1392" s="173"/>
      <c r="C1392" s="185"/>
      <c r="D1392" s="148"/>
      <c r="E1392" s="149"/>
      <c r="F1392" s="150"/>
      <c r="G1392" s="151"/>
      <c r="H1392" s="152"/>
      <c r="I1392" s="173"/>
      <c r="J1392" s="152"/>
      <c r="K1392" s="173"/>
      <c r="L1392" s="182"/>
      <c r="M1392" s="153"/>
      <c r="N1392" s="153"/>
      <c r="O1392" s="149"/>
      <c r="P1392" s="166"/>
      <c r="Q1392" s="154"/>
      <c r="R1392" s="131" t="str">
        <f>IF(H1392="Standalone","Standalone",IF(IFERROR(VLOOKUP(S1392,'3-Paired Controllers &amp; Devices'!$A:$C,3,FALSE),"Error")&lt;&gt;"","No","Yes"))</f>
        <v>No</v>
      </c>
      <c r="S1392" s="132" t="str">
        <f t="shared" si="43"/>
        <v/>
      </c>
    </row>
    <row r="1393" spans="1:19" s="155" customFormat="1" x14ac:dyDescent="0.25">
      <c r="A1393" s="147" t="str">
        <f t="shared" ca="1" si="42"/>
        <v/>
      </c>
      <c r="B1393" s="173"/>
      <c r="C1393" s="185"/>
      <c r="D1393" s="148"/>
      <c r="E1393" s="149"/>
      <c r="F1393" s="150"/>
      <c r="G1393" s="151"/>
      <c r="H1393" s="152"/>
      <c r="I1393" s="173"/>
      <c r="J1393" s="152"/>
      <c r="K1393" s="173"/>
      <c r="L1393" s="182"/>
      <c r="M1393" s="153"/>
      <c r="N1393" s="153"/>
      <c r="O1393" s="149"/>
      <c r="P1393" s="166"/>
      <c r="Q1393" s="154"/>
      <c r="R1393" s="131" t="str">
        <f>IF(H1393="Standalone","Standalone",IF(IFERROR(VLOOKUP(S1393,'3-Paired Controllers &amp; Devices'!$A:$C,3,FALSE),"Error")&lt;&gt;"","No","Yes"))</f>
        <v>No</v>
      </c>
      <c r="S1393" s="132" t="str">
        <f t="shared" si="43"/>
        <v/>
      </c>
    </row>
    <row r="1394" spans="1:19" s="155" customFormat="1" x14ac:dyDescent="0.25">
      <c r="A1394" s="147" t="str">
        <f t="shared" ca="1" si="42"/>
        <v/>
      </c>
      <c r="B1394" s="173"/>
      <c r="C1394" s="185"/>
      <c r="D1394" s="148"/>
      <c r="E1394" s="149"/>
      <c r="F1394" s="150"/>
      <c r="G1394" s="151"/>
      <c r="H1394" s="152"/>
      <c r="I1394" s="173"/>
      <c r="J1394" s="152"/>
      <c r="K1394" s="173"/>
      <c r="L1394" s="182"/>
      <c r="M1394" s="153"/>
      <c r="N1394" s="153"/>
      <c r="O1394" s="149"/>
      <c r="P1394" s="166"/>
      <c r="Q1394" s="154"/>
      <c r="R1394" s="131" t="str">
        <f>IF(H1394="Standalone","Standalone",IF(IFERROR(VLOOKUP(S1394,'3-Paired Controllers &amp; Devices'!$A:$C,3,FALSE),"Error")&lt;&gt;"","No","Yes"))</f>
        <v>No</v>
      </c>
      <c r="S1394" s="132" t="str">
        <f t="shared" si="43"/>
        <v/>
      </c>
    </row>
    <row r="1395" spans="1:19" s="155" customFormat="1" x14ac:dyDescent="0.25">
      <c r="A1395" s="147" t="str">
        <f t="shared" ca="1" si="42"/>
        <v/>
      </c>
      <c r="B1395" s="173"/>
      <c r="C1395" s="185"/>
      <c r="D1395" s="148"/>
      <c r="E1395" s="149"/>
      <c r="F1395" s="150"/>
      <c r="G1395" s="151"/>
      <c r="H1395" s="152"/>
      <c r="I1395" s="173"/>
      <c r="J1395" s="152"/>
      <c r="K1395" s="173"/>
      <c r="L1395" s="182"/>
      <c r="M1395" s="153"/>
      <c r="N1395" s="153"/>
      <c r="O1395" s="149"/>
      <c r="P1395" s="166"/>
      <c r="Q1395" s="154"/>
      <c r="R1395" s="131" t="str">
        <f>IF(H1395="Standalone","Standalone",IF(IFERROR(VLOOKUP(S1395,'3-Paired Controllers &amp; Devices'!$A:$C,3,FALSE),"Error")&lt;&gt;"","No","Yes"))</f>
        <v>No</v>
      </c>
      <c r="S1395" s="132" t="str">
        <f t="shared" si="43"/>
        <v/>
      </c>
    </row>
    <row r="1396" spans="1:19" s="155" customFormat="1" x14ac:dyDescent="0.25">
      <c r="A1396" s="147" t="str">
        <f t="shared" ca="1" si="42"/>
        <v/>
      </c>
      <c r="B1396" s="173"/>
      <c r="C1396" s="185"/>
      <c r="D1396" s="148"/>
      <c r="E1396" s="149"/>
      <c r="F1396" s="150"/>
      <c r="G1396" s="151"/>
      <c r="H1396" s="152"/>
      <c r="I1396" s="173"/>
      <c r="J1396" s="152"/>
      <c r="K1396" s="173"/>
      <c r="L1396" s="182"/>
      <c r="M1396" s="153"/>
      <c r="N1396" s="153"/>
      <c r="O1396" s="149"/>
      <c r="P1396" s="166"/>
      <c r="Q1396" s="154"/>
      <c r="R1396" s="131" t="str">
        <f>IF(H1396="Standalone","Standalone",IF(IFERROR(VLOOKUP(S1396,'3-Paired Controllers &amp; Devices'!$A:$C,3,FALSE),"Error")&lt;&gt;"","No","Yes"))</f>
        <v>No</v>
      </c>
      <c r="S1396" s="132" t="str">
        <f t="shared" si="43"/>
        <v/>
      </c>
    </row>
    <row r="1397" spans="1:19" s="155" customFormat="1" x14ac:dyDescent="0.25">
      <c r="A1397" s="147" t="str">
        <f t="shared" ca="1" si="42"/>
        <v/>
      </c>
      <c r="B1397" s="173"/>
      <c r="C1397" s="185"/>
      <c r="D1397" s="148"/>
      <c r="E1397" s="149"/>
      <c r="F1397" s="150"/>
      <c r="G1397" s="151"/>
      <c r="H1397" s="152"/>
      <c r="I1397" s="173"/>
      <c r="J1397" s="152"/>
      <c r="K1397" s="173"/>
      <c r="L1397" s="182"/>
      <c r="M1397" s="153"/>
      <c r="N1397" s="153"/>
      <c r="O1397" s="149"/>
      <c r="P1397" s="166"/>
      <c r="Q1397" s="154"/>
      <c r="R1397" s="131" t="str">
        <f>IF(H1397="Standalone","Standalone",IF(IFERROR(VLOOKUP(S1397,'3-Paired Controllers &amp; Devices'!$A:$C,3,FALSE),"Error")&lt;&gt;"","No","Yes"))</f>
        <v>No</v>
      </c>
      <c r="S1397" s="132" t="str">
        <f t="shared" si="43"/>
        <v/>
      </c>
    </row>
    <row r="1398" spans="1:19" s="155" customFormat="1" x14ac:dyDescent="0.25">
      <c r="A1398" s="147" t="str">
        <f t="shared" ca="1" si="42"/>
        <v/>
      </c>
      <c r="B1398" s="173"/>
      <c r="C1398" s="185"/>
      <c r="D1398" s="148"/>
      <c r="E1398" s="149"/>
      <c r="F1398" s="150"/>
      <c r="G1398" s="151"/>
      <c r="H1398" s="152"/>
      <c r="I1398" s="173"/>
      <c r="J1398" s="152"/>
      <c r="K1398" s="173"/>
      <c r="L1398" s="182"/>
      <c r="M1398" s="153"/>
      <c r="N1398" s="153"/>
      <c r="O1398" s="149"/>
      <c r="P1398" s="166"/>
      <c r="Q1398" s="154"/>
      <c r="R1398" s="131" t="str">
        <f>IF(H1398="Standalone","Standalone",IF(IFERROR(VLOOKUP(S1398,'3-Paired Controllers &amp; Devices'!$A:$C,3,FALSE),"Error")&lt;&gt;"","No","Yes"))</f>
        <v>No</v>
      </c>
      <c r="S1398" s="132" t="str">
        <f t="shared" si="43"/>
        <v/>
      </c>
    </row>
    <row r="1399" spans="1:19" s="155" customFormat="1" x14ac:dyDescent="0.25">
      <c r="A1399" s="147" t="str">
        <f t="shared" ca="1" si="42"/>
        <v/>
      </c>
      <c r="B1399" s="173"/>
      <c r="C1399" s="185"/>
      <c r="D1399" s="148"/>
      <c r="E1399" s="149"/>
      <c r="F1399" s="150"/>
      <c r="G1399" s="151"/>
      <c r="H1399" s="152"/>
      <c r="I1399" s="173"/>
      <c r="J1399" s="152"/>
      <c r="K1399" s="173"/>
      <c r="L1399" s="182"/>
      <c r="M1399" s="153"/>
      <c r="N1399" s="153"/>
      <c r="O1399" s="149"/>
      <c r="P1399" s="166"/>
      <c r="Q1399" s="154"/>
      <c r="R1399" s="131" t="str">
        <f>IF(H1399="Standalone","Standalone",IF(IFERROR(VLOOKUP(S1399,'3-Paired Controllers &amp; Devices'!$A:$C,3,FALSE),"Error")&lt;&gt;"","No","Yes"))</f>
        <v>No</v>
      </c>
      <c r="S1399" s="132" t="str">
        <f t="shared" si="43"/>
        <v/>
      </c>
    </row>
    <row r="1400" spans="1:19" s="155" customFormat="1" x14ac:dyDescent="0.25">
      <c r="A1400" s="147" t="str">
        <f t="shared" ca="1" si="42"/>
        <v/>
      </c>
      <c r="B1400" s="173"/>
      <c r="C1400" s="185"/>
      <c r="D1400" s="148"/>
      <c r="E1400" s="149"/>
      <c r="F1400" s="150"/>
      <c r="G1400" s="151"/>
      <c r="H1400" s="152"/>
      <c r="I1400" s="173"/>
      <c r="J1400" s="152"/>
      <c r="K1400" s="173"/>
      <c r="L1400" s="182"/>
      <c r="M1400" s="153"/>
      <c r="N1400" s="153"/>
      <c r="O1400" s="149"/>
      <c r="P1400" s="166"/>
      <c r="Q1400" s="154"/>
      <c r="R1400" s="131" t="str">
        <f>IF(H1400="Standalone","Standalone",IF(IFERROR(VLOOKUP(S1400,'3-Paired Controllers &amp; Devices'!$A:$C,3,FALSE),"Error")&lt;&gt;"","No","Yes"))</f>
        <v>No</v>
      </c>
      <c r="S1400" s="132" t="str">
        <f t="shared" si="43"/>
        <v/>
      </c>
    </row>
    <row r="1401" spans="1:19" s="155" customFormat="1" x14ac:dyDescent="0.25">
      <c r="A1401" s="147" t="str">
        <f t="shared" ca="1" si="42"/>
        <v/>
      </c>
      <c r="B1401" s="173"/>
      <c r="C1401" s="185"/>
      <c r="D1401" s="148"/>
      <c r="E1401" s="149"/>
      <c r="F1401" s="150"/>
      <c r="G1401" s="151"/>
      <c r="H1401" s="152"/>
      <c r="I1401" s="173"/>
      <c r="J1401" s="152"/>
      <c r="K1401" s="173"/>
      <c r="L1401" s="182"/>
      <c r="M1401" s="153"/>
      <c r="N1401" s="153"/>
      <c r="O1401" s="149"/>
      <c r="P1401" s="166"/>
      <c r="Q1401" s="154"/>
      <c r="R1401" s="131" t="str">
        <f>IF(H1401="Standalone","Standalone",IF(IFERROR(VLOOKUP(S1401,'3-Paired Controllers &amp; Devices'!$A:$C,3,FALSE),"Error")&lt;&gt;"","No","Yes"))</f>
        <v>No</v>
      </c>
      <c r="S1401" s="132" t="str">
        <f t="shared" si="43"/>
        <v/>
      </c>
    </row>
    <row r="1402" spans="1:19" s="155" customFormat="1" x14ac:dyDescent="0.25">
      <c r="A1402" s="147" t="str">
        <f t="shared" ca="1" si="42"/>
        <v/>
      </c>
      <c r="B1402" s="173"/>
      <c r="C1402" s="185"/>
      <c r="D1402" s="148"/>
      <c r="E1402" s="149"/>
      <c r="F1402" s="150"/>
      <c r="G1402" s="151"/>
      <c r="H1402" s="152"/>
      <c r="I1402" s="173"/>
      <c r="J1402" s="152"/>
      <c r="K1402" s="173"/>
      <c r="L1402" s="182"/>
      <c r="M1402" s="153"/>
      <c r="N1402" s="153"/>
      <c r="O1402" s="149"/>
      <c r="P1402" s="166"/>
      <c r="Q1402" s="154"/>
      <c r="R1402" s="131" t="str">
        <f>IF(H1402="Standalone","Standalone",IF(IFERROR(VLOOKUP(S1402,'3-Paired Controllers &amp; Devices'!$A:$C,3,FALSE),"Error")&lt;&gt;"","No","Yes"))</f>
        <v>No</v>
      </c>
      <c r="S1402" s="132" t="str">
        <f t="shared" si="43"/>
        <v/>
      </c>
    </row>
    <row r="1403" spans="1:19" s="155" customFormat="1" x14ac:dyDescent="0.25">
      <c r="A1403" s="147" t="str">
        <f t="shared" ca="1" si="42"/>
        <v/>
      </c>
      <c r="B1403" s="173"/>
      <c r="C1403" s="185"/>
      <c r="D1403" s="148"/>
      <c r="E1403" s="149"/>
      <c r="F1403" s="150"/>
      <c r="G1403" s="151"/>
      <c r="H1403" s="152"/>
      <c r="I1403" s="173"/>
      <c r="J1403" s="152"/>
      <c r="K1403" s="173"/>
      <c r="L1403" s="182"/>
      <c r="M1403" s="153"/>
      <c r="N1403" s="153"/>
      <c r="O1403" s="149"/>
      <c r="P1403" s="166"/>
      <c r="Q1403" s="154"/>
      <c r="R1403" s="131" t="str">
        <f>IF(H1403="Standalone","Standalone",IF(IFERROR(VLOOKUP(S1403,'3-Paired Controllers &amp; Devices'!$A:$C,3,FALSE),"Error")&lt;&gt;"","No","Yes"))</f>
        <v>No</v>
      </c>
      <c r="S1403" s="132" t="str">
        <f t="shared" si="43"/>
        <v/>
      </c>
    </row>
    <row r="1404" spans="1:19" s="155" customFormat="1" x14ac:dyDescent="0.25">
      <c r="A1404" s="147" t="str">
        <f t="shared" ca="1" si="42"/>
        <v/>
      </c>
      <c r="B1404" s="173"/>
      <c r="C1404" s="185"/>
      <c r="D1404" s="148"/>
      <c r="E1404" s="149"/>
      <c r="F1404" s="150"/>
      <c r="G1404" s="151"/>
      <c r="H1404" s="152"/>
      <c r="I1404" s="173"/>
      <c r="J1404" s="152"/>
      <c r="K1404" s="173"/>
      <c r="L1404" s="182"/>
      <c r="M1404" s="153"/>
      <c r="N1404" s="153"/>
      <c r="O1404" s="149"/>
      <c r="P1404" s="166"/>
      <c r="Q1404" s="154"/>
      <c r="R1404" s="131" t="str">
        <f>IF(H1404="Standalone","Standalone",IF(IFERROR(VLOOKUP(S1404,'3-Paired Controllers &amp; Devices'!$A:$C,3,FALSE),"Error")&lt;&gt;"","No","Yes"))</f>
        <v>No</v>
      </c>
      <c r="S1404" s="132" t="str">
        <f t="shared" si="43"/>
        <v/>
      </c>
    </row>
    <row r="1405" spans="1:19" s="155" customFormat="1" x14ac:dyDescent="0.25">
      <c r="A1405" s="147" t="str">
        <f t="shared" ca="1" si="42"/>
        <v/>
      </c>
      <c r="B1405" s="173"/>
      <c r="C1405" s="185"/>
      <c r="D1405" s="148"/>
      <c r="E1405" s="149"/>
      <c r="F1405" s="150"/>
      <c r="G1405" s="151"/>
      <c r="H1405" s="152"/>
      <c r="I1405" s="173"/>
      <c r="J1405" s="152"/>
      <c r="K1405" s="173"/>
      <c r="L1405" s="182"/>
      <c r="M1405" s="153"/>
      <c r="N1405" s="153"/>
      <c r="O1405" s="149"/>
      <c r="P1405" s="166"/>
      <c r="Q1405" s="154"/>
      <c r="R1405" s="131" t="str">
        <f>IF(H1405="Standalone","Standalone",IF(IFERROR(VLOOKUP(S1405,'3-Paired Controllers &amp; Devices'!$A:$C,3,FALSE),"Error")&lt;&gt;"","No","Yes"))</f>
        <v>No</v>
      </c>
      <c r="S1405" s="132" t="str">
        <f t="shared" si="43"/>
        <v/>
      </c>
    </row>
    <row r="1406" spans="1:19" s="155" customFormat="1" x14ac:dyDescent="0.25">
      <c r="A1406" s="147" t="str">
        <f t="shared" ca="1" si="42"/>
        <v/>
      </c>
      <c r="B1406" s="173"/>
      <c r="C1406" s="185"/>
      <c r="D1406" s="148"/>
      <c r="E1406" s="149"/>
      <c r="F1406" s="150"/>
      <c r="G1406" s="151"/>
      <c r="H1406" s="152"/>
      <c r="I1406" s="173"/>
      <c r="J1406" s="152"/>
      <c r="K1406" s="173"/>
      <c r="L1406" s="182"/>
      <c r="M1406" s="153"/>
      <c r="N1406" s="153"/>
      <c r="O1406" s="149"/>
      <c r="P1406" s="166"/>
      <c r="Q1406" s="154"/>
      <c r="R1406" s="131" t="str">
        <f>IF(H1406="Standalone","Standalone",IF(IFERROR(VLOOKUP(S1406,'3-Paired Controllers &amp; Devices'!$A:$C,3,FALSE),"Error")&lt;&gt;"","No","Yes"))</f>
        <v>No</v>
      </c>
      <c r="S1406" s="132" t="str">
        <f t="shared" si="43"/>
        <v/>
      </c>
    </row>
    <row r="1407" spans="1:19" s="155" customFormat="1" x14ac:dyDescent="0.25">
      <c r="A1407" s="147" t="str">
        <f t="shared" ca="1" si="42"/>
        <v/>
      </c>
      <c r="B1407" s="173"/>
      <c r="C1407" s="185"/>
      <c r="D1407" s="148"/>
      <c r="E1407" s="149"/>
      <c r="F1407" s="150"/>
      <c r="G1407" s="151"/>
      <c r="H1407" s="152"/>
      <c r="I1407" s="173"/>
      <c r="J1407" s="152"/>
      <c r="K1407" s="173"/>
      <c r="L1407" s="182"/>
      <c r="M1407" s="153"/>
      <c r="N1407" s="153"/>
      <c r="O1407" s="149"/>
      <c r="P1407" s="166"/>
      <c r="Q1407" s="154"/>
      <c r="R1407" s="131" t="str">
        <f>IF(H1407="Standalone","Standalone",IF(IFERROR(VLOOKUP(S1407,'3-Paired Controllers &amp; Devices'!$A:$C,3,FALSE),"Error")&lt;&gt;"","No","Yes"))</f>
        <v>No</v>
      </c>
      <c r="S1407" s="132" t="str">
        <f t="shared" si="43"/>
        <v/>
      </c>
    </row>
    <row r="1408" spans="1:19" s="155" customFormat="1" x14ac:dyDescent="0.25">
      <c r="A1408" s="147" t="str">
        <f t="shared" ca="1" si="42"/>
        <v/>
      </c>
      <c r="B1408" s="173"/>
      <c r="C1408" s="185"/>
      <c r="D1408" s="148"/>
      <c r="E1408" s="149"/>
      <c r="F1408" s="150"/>
      <c r="G1408" s="151"/>
      <c r="H1408" s="152"/>
      <c r="I1408" s="173"/>
      <c r="J1408" s="152"/>
      <c r="K1408" s="173"/>
      <c r="L1408" s="182"/>
      <c r="M1408" s="153"/>
      <c r="N1408" s="153"/>
      <c r="O1408" s="149"/>
      <c r="P1408" s="166"/>
      <c r="Q1408" s="154"/>
      <c r="R1408" s="131" t="str">
        <f>IF(H1408="Standalone","Standalone",IF(IFERROR(VLOOKUP(S1408,'3-Paired Controllers &amp; Devices'!$A:$C,3,FALSE),"Error")&lt;&gt;"","No","Yes"))</f>
        <v>No</v>
      </c>
      <c r="S1408" s="132" t="str">
        <f t="shared" si="43"/>
        <v/>
      </c>
    </row>
    <row r="1409" spans="1:19" s="155" customFormat="1" x14ac:dyDescent="0.25">
      <c r="A1409" s="147" t="str">
        <f t="shared" ca="1" si="42"/>
        <v/>
      </c>
      <c r="B1409" s="173"/>
      <c r="C1409" s="185"/>
      <c r="D1409" s="148"/>
      <c r="E1409" s="149"/>
      <c r="F1409" s="150"/>
      <c r="G1409" s="151"/>
      <c r="H1409" s="152"/>
      <c r="I1409" s="173"/>
      <c r="J1409" s="152"/>
      <c r="K1409" s="173"/>
      <c r="L1409" s="182"/>
      <c r="M1409" s="153"/>
      <c r="N1409" s="153"/>
      <c r="O1409" s="149"/>
      <c r="P1409" s="166"/>
      <c r="Q1409" s="154"/>
      <c r="R1409" s="131" t="str">
        <f>IF(H1409="Standalone","Standalone",IF(IFERROR(VLOOKUP(S1409,'3-Paired Controllers &amp; Devices'!$A:$C,3,FALSE),"Error")&lt;&gt;"","No","Yes"))</f>
        <v>No</v>
      </c>
      <c r="S1409" s="132" t="str">
        <f t="shared" si="43"/>
        <v/>
      </c>
    </row>
    <row r="1410" spans="1:19" s="155" customFormat="1" x14ac:dyDescent="0.25">
      <c r="A1410" s="147" t="str">
        <f t="shared" ca="1" si="42"/>
        <v/>
      </c>
      <c r="B1410" s="173"/>
      <c r="C1410" s="185"/>
      <c r="D1410" s="148"/>
      <c r="E1410" s="149"/>
      <c r="F1410" s="150"/>
      <c r="G1410" s="151"/>
      <c r="H1410" s="152"/>
      <c r="I1410" s="173"/>
      <c r="J1410" s="152"/>
      <c r="K1410" s="173"/>
      <c r="L1410" s="182"/>
      <c r="M1410" s="153"/>
      <c r="N1410" s="153"/>
      <c r="O1410" s="149"/>
      <c r="P1410" s="166"/>
      <c r="Q1410" s="154"/>
      <c r="R1410" s="131" t="str">
        <f>IF(H1410="Standalone","Standalone",IF(IFERROR(VLOOKUP(S1410,'3-Paired Controllers &amp; Devices'!$A:$C,3,FALSE),"Error")&lt;&gt;"","No","Yes"))</f>
        <v>No</v>
      </c>
      <c r="S1410" s="132" t="str">
        <f t="shared" si="43"/>
        <v/>
      </c>
    </row>
    <row r="1411" spans="1:19" s="155" customFormat="1" x14ac:dyDescent="0.25">
      <c r="A1411" s="147" t="str">
        <f t="shared" ca="1" si="42"/>
        <v/>
      </c>
      <c r="B1411" s="173"/>
      <c r="C1411" s="185"/>
      <c r="D1411" s="148"/>
      <c r="E1411" s="149"/>
      <c r="F1411" s="150"/>
      <c r="G1411" s="151"/>
      <c r="H1411" s="152"/>
      <c r="I1411" s="173"/>
      <c r="J1411" s="152"/>
      <c r="K1411" s="173"/>
      <c r="L1411" s="182"/>
      <c r="M1411" s="153"/>
      <c r="N1411" s="153"/>
      <c r="O1411" s="149"/>
      <c r="P1411" s="166"/>
      <c r="Q1411" s="154"/>
      <c r="R1411" s="131" t="str">
        <f>IF(H1411="Standalone","Standalone",IF(IFERROR(VLOOKUP(S1411,'3-Paired Controllers &amp; Devices'!$A:$C,3,FALSE),"Error")&lt;&gt;"","No","Yes"))</f>
        <v>No</v>
      </c>
      <c r="S1411" s="132" t="str">
        <f t="shared" si="43"/>
        <v/>
      </c>
    </row>
    <row r="1412" spans="1:19" s="155" customFormat="1" x14ac:dyDescent="0.25">
      <c r="A1412" s="147" t="str">
        <f t="shared" ca="1" si="42"/>
        <v/>
      </c>
      <c r="B1412" s="173"/>
      <c r="C1412" s="185"/>
      <c r="D1412" s="148"/>
      <c r="E1412" s="149"/>
      <c r="F1412" s="150"/>
      <c r="G1412" s="151"/>
      <c r="H1412" s="152"/>
      <c r="I1412" s="173"/>
      <c r="J1412" s="152"/>
      <c r="K1412" s="173"/>
      <c r="L1412" s="182"/>
      <c r="M1412" s="153"/>
      <c r="N1412" s="153"/>
      <c r="O1412" s="149"/>
      <c r="P1412" s="166"/>
      <c r="Q1412" s="154"/>
      <c r="R1412" s="131" t="str">
        <f>IF(H1412="Standalone","Standalone",IF(IFERROR(VLOOKUP(S1412,'3-Paired Controllers &amp; Devices'!$A:$C,3,FALSE),"Error")&lt;&gt;"","No","Yes"))</f>
        <v>No</v>
      </c>
      <c r="S1412" s="132" t="str">
        <f t="shared" si="43"/>
        <v/>
      </c>
    </row>
    <row r="1413" spans="1:19" s="155" customFormat="1" x14ac:dyDescent="0.25">
      <c r="A1413" s="147" t="str">
        <f t="shared" ca="1" si="42"/>
        <v/>
      </c>
      <c r="B1413" s="173"/>
      <c r="C1413" s="185"/>
      <c r="D1413" s="148"/>
      <c r="E1413" s="149"/>
      <c r="F1413" s="150"/>
      <c r="G1413" s="151"/>
      <c r="H1413" s="152"/>
      <c r="I1413" s="173"/>
      <c r="J1413" s="152"/>
      <c r="K1413" s="173"/>
      <c r="L1413" s="182"/>
      <c r="M1413" s="153"/>
      <c r="N1413" s="153"/>
      <c r="O1413" s="149"/>
      <c r="P1413" s="166"/>
      <c r="Q1413" s="154"/>
      <c r="R1413" s="131" t="str">
        <f>IF(H1413="Standalone","Standalone",IF(IFERROR(VLOOKUP(S1413,'3-Paired Controllers &amp; Devices'!$A:$C,3,FALSE),"Error")&lt;&gt;"","No","Yes"))</f>
        <v>No</v>
      </c>
      <c r="S1413" s="132" t="str">
        <f t="shared" si="43"/>
        <v/>
      </c>
    </row>
    <row r="1414" spans="1:19" s="155" customFormat="1" x14ac:dyDescent="0.25">
      <c r="A1414" s="147" t="str">
        <f t="shared" ca="1" si="42"/>
        <v/>
      </c>
      <c r="B1414" s="173"/>
      <c r="C1414" s="185"/>
      <c r="D1414" s="148"/>
      <c r="E1414" s="149"/>
      <c r="F1414" s="150"/>
      <c r="G1414" s="151"/>
      <c r="H1414" s="152"/>
      <c r="I1414" s="173"/>
      <c r="J1414" s="152"/>
      <c r="K1414" s="173"/>
      <c r="L1414" s="182"/>
      <c r="M1414" s="153"/>
      <c r="N1414" s="153"/>
      <c r="O1414" s="149"/>
      <c r="P1414" s="166"/>
      <c r="Q1414" s="154"/>
      <c r="R1414" s="131" t="str">
        <f>IF(H1414="Standalone","Standalone",IF(IFERROR(VLOOKUP(S1414,'3-Paired Controllers &amp; Devices'!$A:$C,3,FALSE),"Error")&lt;&gt;"","No","Yes"))</f>
        <v>No</v>
      </c>
      <c r="S1414" s="132" t="str">
        <f t="shared" si="43"/>
        <v/>
      </c>
    </row>
    <row r="1415" spans="1:19" s="155" customFormat="1" x14ac:dyDescent="0.25">
      <c r="A1415" s="147" t="str">
        <f t="shared" ca="1" si="42"/>
        <v/>
      </c>
      <c r="B1415" s="173"/>
      <c r="C1415" s="185"/>
      <c r="D1415" s="148"/>
      <c r="E1415" s="149"/>
      <c r="F1415" s="150"/>
      <c r="G1415" s="151"/>
      <c r="H1415" s="152"/>
      <c r="I1415" s="173"/>
      <c r="J1415" s="152"/>
      <c r="K1415" s="173"/>
      <c r="L1415" s="182"/>
      <c r="M1415" s="153"/>
      <c r="N1415" s="153"/>
      <c r="O1415" s="149"/>
      <c r="P1415" s="166"/>
      <c r="Q1415" s="154"/>
      <c r="R1415" s="131" t="str">
        <f>IF(H1415="Standalone","Standalone",IF(IFERROR(VLOOKUP(S1415,'3-Paired Controllers &amp; Devices'!$A:$C,3,FALSE),"Error")&lt;&gt;"","No","Yes"))</f>
        <v>No</v>
      </c>
      <c r="S1415" s="132" t="str">
        <f t="shared" si="43"/>
        <v/>
      </c>
    </row>
    <row r="1416" spans="1:19" s="155" customFormat="1" x14ac:dyDescent="0.25">
      <c r="A1416" s="147" t="str">
        <f t="shared" ca="1" si="42"/>
        <v/>
      </c>
      <c r="B1416" s="173"/>
      <c r="C1416" s="185"/>
      <c r="D1416" s="148"/>
      <c r="E1416" s="149"/>
      <c r="F1416" s="150"/>
      <c r="G1416" s="151"/>
      <c r="H1416" s="152"/>
      <c r="I1416" s="173"/>
      <c r="J1416" s="152"/>
      <c r="K1416" s="173"/>
      <c r="L1416" s="182"/>
      <c r="M1416" s="153"/>
      <c r="N1416" s="153"/>
      <c r="O1416" s="149"/>
      <c r="P1416" s="166"/>
      <c r="Q1416" s="154"/>
      <c r="R1416" s="131" t="str">
        <f>IF(H1416="Standalone","Standalone",IF(IFERROR(VLOOKUP(S1416,'3-Paired Controllers &amp; Devices'!$A:$C,3,FALSE),"Error")&lt;&gt;"","No","Yes"))</f>
        <v>No</v>
      </c>
      <c r="S1416" s="132" t="str">
        <f t="shared" si="43"/>
        <v/>
      </c>
    </row>
    <row r="1417" spans="1:19" s="155" customFormat="1" x14ac:dyDescent="0.25">
      <c r="A1417" s="147" t="str">
        <f t="shared" ref="A1417:A1480" ca="1" si="44">IF(COUNTA(B1417:Q1417)=0,"",IF(TRIM(B1417)="","Missing " &amp; B$8 &amp; " (col. B)",IF(LEN(TRIM(C1417))&lt;&gt;18,"Invalid " &amp; C$8 &amp; " (col. C)",IF(AND(LEN(E1417)=18,D1417=""),"Missing " &amp; D$8 &amp; " (col. D)",IF(AND(OR(TRIM(D1417)&lt;&gt;"",TRIM(E1417)&lt;&gt;""),LEN(TRIM(E1417))&lt;&gt;18),"Invalid " &amp; E$8 &amp; " (col. E)",IF(TRIM(F1417)="","Missing " &amp; F$8 &amp; " (col. F)",IF(OR(G1417&lt;DATEVALUE("1/1/2006"),G1417&gt;TODAY()+60),"Invalid " &amp; G$8 &amp; " (col. G)",IF(LEFT(CELL("format",G1417),1)&lt;&gt;"D",G$8&amp;" not in date format",IF(ISNA(VLOOKUP(H1417,Lookup_Product_Type,1,FALSE)),"Invalid" &amp; H$8 &amp; " (col. H)",IF(TRIM(I1417)="","Missing " &amp; I$8 &amp; " (col. I)",IF(ISNA(VLOOKUP(J1417,Lookup_Yes_No,1,FALSE)),"Invalid value for " &amp; J$8 &amp; " (col. J)",IF(TRIM(L1417)="","Missing " &amp; L$8 &amp; " (col. L)",IF(M1417&lt;=0,"Invalid " &amp; M$8 &amp; " (col. M)",IF(OR(AND(H1417="Standalone",N1417&lt;=0),AND(H1417&lt;&gt;"Standalone",N1417&lt;&gt;"")),"Invalid " &amp; N$8 &amp;" (col. N)",IF(ISNA(VLOOKUP(O1417,Lookup_Connection_Type,1,FALSE)),"Invalid value for " &amp; O$8 &amp; " (col. O)",IF(MOD(LEN(SUBSTITUTE(SUBSTITUTE(SUBSTITUTE(SUBSTITUTE(P1417,",","")," ",""),";",""),CHAR(10),"")),12)&lt;&gt;0,"Invalid " &amp; P$8 &amp; " (col. P)",IF(AND(H1417&lt;&gt;"Standalone",R1417&lt;&gt;"Yes"),"Missing Base Controller  (see tabs 2 &amp; 3)","Complete")))))))))))))))))</f>
        <v/>
      </c>
      <c r="B1417" s="173"/>
      <c r="C1417" s="185"/>
      <c r="D1417" s="148"/>
      <c r="E1417" s="149"/>
      <c r="F1417" s="150"/>
      <c r="G1417" s="151"/>
      <c r="H1417" s="152"/>
      <c r="I1417" s="173"/>
      <c r="J1417" s="152"/>
      <c r="K1417" s="173"/>
      <c r="L1417" s="182"/>
      <c r="M1417" s="153"/>
      <c r="N1417" s="153"/>
      <c r="O1417" s="149"/>
      <c r="P1417" s="166"/>
      <c r="Q1417" s="154"/>
      <c r="R1417" s="131" t="str">
        <f>IF(H1417="Standalone","Standalone",IF(IFERROR(VLOOKUP(S1417,'3-Paired Controllers &amp; Devices'!$A:$C,3,FALSE),"Error")&lt;&gt;"","No","Yes"))</f>
        <v>No</v>
      </c>
      <c r="S1417" s="132" t="str">
        <f t="shared" si="43"/>
        <v/>
      </c>
    </row>
    <row r="1418" spans="1:19" s="155" customFormat="1" x14ac:dyDescent="0.25">
      <c r="A1418" s="147" t="str">
        <f t="shared" ca="1" si="44"/>
        <v/>
      </c>
      <c r="B1418" s="173"/>
      <c r="C1418" s="185"/>
      <c r="D1418" s="148"/>
      <c r="E1418" s="149"/>
      <c r="F1418" s="150"/>
      <c r="G1418" s="151"/>
      <c r="H1418" s="152"/>
      <c r="I1418" s="173"/>
      <c r="J1418" s="152"/>
      <c r="K1418" s="173"/>
      <c r="L1418" s="182"/>
      <c r="M1418" s="153"/>
      <c r="N1418" s="153"/>
      <c r="O1418" s="149"/>
      <c r="P1418" s="166"/>
      <c r="Q1418" s="154"/>
      <c r="R1418" s="131" t="str">
        <f>IF(H1418="Standalone","Standalone",IF(IFERROR(VLOOKUP(S1418,'3-Paired Controllers &amp; Devices'!$A:$C,3,FALSE),"Error")&lt;&gt;"","No","Yes"))</f>
        <v>No</v>
      </c>
      <c r="S1418" s="132" t="str">
        <f t="shared" ref="S1418:S1481" si="45">IF(H1418="Standalone","N/A",I1418&amp;IF(LEN(K1418)&gt;0,", "&amp;K1418,"")&amp;IF(LEN(L1418)&gt;0,", "&amp;L1418,""))</f>
        <v/>
      </c>
    </row>
    <row r="1419" spans="1:19" s="155" customFormat="1" x14ac:dyDescent="0.25">
      <c r="A1419" s="147" t="str">
        <f t="shared" ca="1" si="44"/>
        <v/>
      </c>
      <c r="B1419" s="173"/>
      <c r="C1419" s="185"/>
      <c r="D1419" s="148"/>
      <c r="E1419" s="149"/>
      <c r="F1419" s="150"/>
      <c r="G1419" s="151"/>
      <c r="H1419" s="152"/>
      <c r="I1419" s="173"/>
      <c r="J1419" s="152"/>
      <c r="K1419" s="173"/>
      <c r="L1419" s="182"/>
      <c r="M1419" s="153"/>
      <c r="N1419" s="153"/>
      <c r="O1419" s="149"/>
      <c r="P1419" s="166"/>
      <c r="Q1419" s="154"/>
      <c r="R1419" s="131" t="str">
        <f>IF(H1419="Standalone","Standalone",IF(IFERROR(VLOOKUP(S1419,'3-Paired Controllers &amp; Devices'!$A:$C,3,FALSE),"Error")&lt;&gt;"","No","Yes"))</f>
        <v>No</v>
      </c>
      <c r="S1419" s="132" t="str">
        <f t="shared" si="45"/>
        <v/>
      </c>
    </row>
    <row r="1420" spans="1:19" s="155" customFormat="1" x14ac:dyDescent="0.25">
      <c r="A1420" s="147" t="str">
        <f t="shared" ca="1" si="44"/>
        <v/>
      </c>
      <c r="B1420" s="173"/>
      <c r="C1420" s="185"/>
      <c r="D1420" s="148"/>
      <c r="E1420" s="149"/>
      <c r="F1420" s="150"/>
      <c r="G1420" s="151"/>
      <c r="H1420" s="152"/>
      <c r="I1420" s="173"/>
      <c r="J1420" s="152"/>
      <c r="K1420" s="173"/>
      <c r="L1420" s="182"/>
      <c r="M1420" s="153"/>
      <c r="N1420" s="153"/>
      <c r="O1420" s="149"/>
      <c r="P1420" s="166"/>
      <c r="Q1420" s="154"/>
      <c r="R1420" s="131" t="str">
        <f>IF(H1420="Standalone","Standalone",IF(IFERROR(VLOOKUP(S1420,'3-Paired Controllers &amp; Devices'!$A:$C,3,FALSE),"Error")&lt;&gt;"","No","Yes"))</f>
        <v>No</v>
      </c>
      <c r="S1420" s="132" t="str">
        <f t="shared" si="45"/>
        <v/>
      </c>
    </row>
    <row r="1421" spans="1:19" s="155" customFormat="1" x14ac:dyDescent="0.25">
      <c r="A1421" s="147" t="str">
        <f t="shared" ca="1" si="44"/>
        <v/>
      </c>
      <c r="B1421" s="173"/>
      <c r="C1421" s="185"/>
      <c r="D1421" s="148"/>
      <c r="E1421" s="149"/>
      <c r="F1421" s="150"/>
      <c r="G1421" s="151"/>
      <c r="H1421" s="152"/>
      <c r="I1421" s="173"/>
      <c r="J1421" s="152"/>
      <c r="K1421" s="173"/>
      <c r="L1421" s="182"/>
      <c r="M1421" s="153"/>
      <c r="N1421" s="153"/>
      <c r="O1421" s="149"/>
      <c r="P1421" s="166"/>
      <c r="Q1421" s="154"/>
      <c r="R1421" s="131" t="str">
        <f>IF(H1421="Standalone","Standalone",IF(IFERROR(VLOOKUP(S1421,'3-Paired Controllers &amp; Devices'!$A:$C,3,FALSE),"Error")&lt;&gt;"","No","Yes"))</f>
        <v>No</v>
      </c>
      <c r="S1421" s="132" t="str">
        <f t="shared" si="45"/>
        <v/>
      </c>
    </row>
    <row r="1422" spans="1:19" s="155" customFormat="1" x14ac:dyDescent="0.25">
      <c r="A1422" s="147" t="str">
        <f t="shared" ca="1" si="44"/>
        <v/>
      </c>
      <c r="B1422" s="173"/>
      <c r="C1422" s="185"/>
      <c r="D1422" s="148"/>
      <c r="E1422" s="149"/>
      <c r="F1422" s="150"/>
      <c r="G1422" s="151"/>
      <c r="H1422" s="152"/>
      <c r="I1422" s="173"/>
      <c r="J1422" s="152"/>
      <c r="K1422" s="173"/>
      <c r="L1422" s="182"/>
      <c r="M1422" s="153"/>
      <c r="N1422" s="153"/>
      <c r="O1422" s="149"/>
      <c r="P1422" s="166"/>
      <c r="Q1422" s="154"/>
      <c r="R1422" s="131" t="str">
        <f>IF(H1422="Standalone","Standalone",IF(IFERROR(VLOOKUP(S1422,'3-Paired Controllers &amp; Devices'!$A:$C,3,FALSE),"Error")&lt;&gt;"","No","Yes"))</f>
        <v>No</v>
      </c>
      <c r="S1422" s="132" t="str">
        <f t="shared" si="45"/>
        <v/>
      </c>
    </row>
    <row r="1423" spans="1:19" s="155" customFormat="1" x14ac:dyDescent="0.25">
      <c r="A1423" s="147" t="str">
        <f t="shared" ca="1" si="44"/>
        <v/>
      </c>
      <c r="B1423" s="173"/>
      <c r="C1423" s="185"/>
      <c r="D1423" s="148"/>
      <c r="E1423" s="149"/>
      <c r="F1423" s="150"/>
      <c r="G1423" s="151"/>
      <c r="H1423" s="152"/>
      <c r="I1423" s="173"/>
      <c r="J1423" s="152"/>
      <c r="K1423" s="173"/>
      <c r="L1423" s="182"/>
      <c r="M1423" s="153"/>
      <c r="N1423" s="153"/>
      <c r="O1423" s="149"/>
      <c r="P1423" s="166"/>
      <c r="Q1423" s="154"/>
      <c r="R1423" s="131" t="str">
        <f>IF(H1423="Standalone","Standalone",IF(IFERROR(VLOOKUP(S1423,'3-Paired Controllers &amp; Devices'!$A:$C,3,FALSE),"Error")&lt;&gt;"","No","Yes"))</f>
        <v>No</v>
      </c>
      <c r="S1423" s="132" t="str">
        <f t="shared" si="45"/>
        <v/>
      </c>
    </row>
    <row r="1424" spans="1:19" s="155" customFormat="1" x14ac:dyDescent="0.25">
      <c r="A1424" s="147" t="str">
        <f t="shared" ca="1" si="44"/>
        <v/>
      </c>
      <c r="B1424" s="173"/>
      <c r="C1424" s="185"/>
      <c r="D1424" s="148"/>
      <c r="E1424" s="149"/>
      <c r="F1424" s="150"/>
      <c r="G1424" s="151"/>
      <c r="H1424" s="152"/>
      <c r="I1424" s="173"/>
      <c r="J1424" s="152"/>
      <c r="K1424" s="173"/>
      <c r="L1424" s="182"/>
      <c r="M1424" s="153"/>
      <c r="N1424" s="153"/>
      <c r="O1424" s="149"/>
      <c r="P1424" s="166"/>
      <c r="Q1424" s="154"/>
      <c r="R1424" s="131" t="str">
        <f>IF(H1424="Standalone","Standalone",IF(IFERROR(VLOOKUP(S1424,'3-Paired Controllers &amp; Devices'!$A:$C,3,FALSE),"Error")&lt;&gt;"","No","Yes"))</f>
        <v>No</v>
      </c>
      <c r="S1424" s="132" t="str">
        <f t="shared" si="45"/>
        <v/>
      </c>
    </row>
    <row r="1425" spans="1:19" s="155" customFormat="1" x14ac:dyDescent="0.25">
      <c r="A1425" s="147" t="str">
        <f t="shared" ca="1" si="44"/>
        <v/>
      </c>
      <c r="B1425" s="173"/>
      <c r="C1425" s="185"/>
      <c r="D1425" s="148"/>
      <c r="E1425" s="149"/>
      <c r="F1425" s="150"/>
      <c r="G1425" s="151"/>
      <c r="H1425" s="152"/>
      <c r="I1425" s="173"/>
      <c r="J1425" s="152"/>
      <c r="K1425" s="173"/>
      <c r="L1425" s="182"/>
      <c r="M1425" s="153"/>
      <c r="N1425" s="153"/>
      <c r="O1425" s="149"/>
      <c r="P1425" s="166"/>
      <c r="Q1425" s="154"/>
      <c r="R1425" s="131" t="str">
        <f>IF(H1425="Standalone","Standalone",IF(IFERROR(VLOOKUP(S1425,'3-Paired Controllers &amp; Devices'!$A:$C,3,FALSE),"Error")&lt;&gt;"","No","Yes"))</f>
        <v>No</v>
      </c>
      <c r="S1425" s="132" t="str">
        <f t="shared" si="45"/>
        <v/>
      </c>
    </row>
    <row r="1426" spans="1:19" s="155" customFormat="1" x14ac:dyDescent="0.25">
      <c r="A1426" s="147" t="str">
        <f t="shared" ca="1" si="44"/>
        <v/>
      </c>
      <c r="B1426" s="173"/>
      <c r="C1426" s="185"/>
      <c r="D1426" s="148"/>
      <c r="E1426" s="149"/>
      <c r="F1426" s="150"/>
      <c r="G1426" s="151"/>
      <c r="H1426" s="152"/>
      <c r="I1426" s="173"/>
      <c r="J1426" s="152"/>
      <c r="K1426" s="173"/>
      <c r="L1426" s="182"/>
      <c r="M1426" s="153"/>
      <c r="N1426" s="153"/>
      <c r="O1426" s="149"/>
      <c r="P1426" s="166"/>
      <c r="Q1426" s="154"/>
      <c r="R1426" s="131" t="str">
        <f>IF(H1426="Standalone","Standalone",IF(IFERROR(VLOOKUP(S1426,'3-Paired Controllers &amp; Devices'!$A:$C,3,FALSE),"Error")&lt;&gt;"","No","Yes"))</f>
        <v>No</v>
      </c>
      <c r="S1426" s="132" t="str">
        <f t="shared" si="45"/>
        <v/>
      </c>
    </row>
    <row r="1427" spans="1:19" s="155" customFormat="1" x14ac:dyDescent="0.25">
      <c r="A1427" s="147" t="str">
        <f t="shared" ca="1" si="44"/>
        <v/>
      </c>
      <c r="B1427" s="173"/>
      <c r="C1427" s="185"/>
      <c r="D1427" s="148"/>
      <c r="E1427" s="149"/>
      <c r="F1427" s="150"/>
      <c r="G1427" s="151"/>
      <c r="H1427" s="152"/>
      <c r="I1427" s="173"/>
      <c r="J1427" s="152"/>
      <c r="K1427" s="173"/>
      <c r="L1427" s="182"/>
      <c r="M1427" s="153"/>
      <c r="N1427" s="153"/>
      <c r="O1427" s="149"/>
      <c r="P1427" s="166"/>
      <c r="Q1427" s="154"/>
      <c r="R1427" s="131" t="str">
        <f>IF(H1427="Standalone","Standalone",IF(IFERROR(VLOOKUP(S1427,'3-Paired Controllers &amp; Devices'!$A:$C,3,FALSE),"Error")&lt;&gt;"","No","Yes"))</f>
        <v>No</v>
      </c>
      <c r="S1427" s="132" t="str">
        <f t="shared" si="45"/>
        <v/>
      </c>
    </row>
    <row r="1428" spans="1:19" s="155" customFormat="1" x14ac:dyDescent="0.25">
      <c r="A1428" s="147" t="str">
        <f t="shared" ca="1" si="44"/>
        <v/>
      </c>
      <c r="B1428" s="173"/>
      <c r="C1428" s="185"/>
      <c r="D1428" s="148"/>
      <c r="E1428" s="149"/>
      <c r="F1428" s="150"/>
      <c r="G1428" s="151"/>
      <c r="H1428" s="152"/>
      <c r="I1428" s="173"/>
      <c r="J1428" s="152"/>
      <c r="K1428" s="173"/>
      <c r="L1428" s="182"/>
      <c r="M1428" s="153"/>
      <c r="N1428" s="153"/>
      <c r="O1428" s="149"/>
      <c r="P1428" s="166"/>
      <c r="Q1428" s="154"/>
      <c r="R1428" s="131" t="str">
        <f>IF(H1428="Standalone","Standalone",IF(IFERROR(VLOOKUP(S1428,'3-Paired Controllers &amp; Devices'!$A:$C,3,FALSE),"Error")&lt;&gt;"","No","Yes"))</f>
        <v>No</v>
      </c>
      <c r="S1428" s="132" t="str">
        <f t="shared" si="45"/>
        <v/>
      </c>
    </row>
    <row r="1429" spans="1:19" s="155" customFormat="1" x14ac:dyDescent="0.25">
      <c r="A1429" s="147" t="str">
        <f t="shared" ca="1" si="44"/>
        <v/>
      </c>
      <c r="B1429" s="173"/>
      <c r="C1429" s="185"/>
      <c r="D1429" s="148"/>
      <c r="E1429" s="149"/>
      <c r="F1429" s="150"/>
      <c r="G1429" s="151"/>
      <c r="H1429" s="152"/>
      <c r="I1429" s="173"/>
      <c r="J1429" s="152"/>
      <c r="K1429" s="173"/>
      <c r="L1429" s="182"/>
      <c r="M1429" s="153"/>
      <c r="N1429" s="153"/>
      <c r="O1429" s="149"/>
      <c r="P1429" s="166"/>
      <c r="Q1429" s="154"/>
      <c r="R1429" s="131" t="str">
        <f>IF(H1429="Standalone","Standalone",IF(IFERROR(VLOOKUP(S1429,'3-Paired Controllers &amp; Devices'!$A:$C,3,FALSE),"Error")&lt;&gt;"","No","Yes"))</f>
        <v>No</v>
      </c>
      <c r="S1429" s="132" t="str">
        <f t="shared" si="45"/>
        <v/>
      </c>
    </row>
    <row r="1430" spans="1:19" s="155" customFormat="1" x14ac:dyDescent="0.25">
      <c r="A1430" s="147" t="str">
        <f t="shared" ca="1" si="44"/>
        <v/>
      </c>
      <c r="B1430" s="173"/>
      <c r="C1430" s="185"/>
      <c r="D1430" s="148"/>
      <c r="E1430" s="149"/>
      <c r="F1430" s="150"/>
      <c r="G1430" s="151"/>
      <c r="H1430" s="152"/>
      <c r="I1430" s="173"/>
      <c r="J1430" s="152"/>
      <c r="K1430" s="173"/>
      <c r="L1430" s="182"/>
      <c r="M1430" s="153"/>
      <c r="N1430" s="153"/>
      <c r="O1430" s="149"/>
      <c r="P1430" s="166"/>
      <c r="Q1430" s="154"/>
      <c r="R1430" s="131" t="str">
        <f>IF(H1430="Standalone","Standalone",IF(IFERROR(VLOOKUP(S1430,'3-Paired Controllers &amp; Devices'!$A:$C,3,FALSE),"Error")&lt;&gt;"","No","Yes"))</f>
        <v>No</v>
      </c>
      <c r="S1430" s="132" t="str">
        <f t="shared" si="45"/>
        <v/>
      </c>
    </row>
    <row r="1431" spans="1:19" s="155" customFormat="1" x14ac:dyDescent="0.25">
      <c r="A1431" s="147" t="str">
        <f t="shared" ca="1" si="44"/>
        <v/>
      </c>
      <c r="B1431" s="173"/>
      <c r="C1431" s="185"/>
      <c r="D1431" s="148"/>
      <c r="E1431" s="149"/>
      <c r="F1431" s="150"/>
      <c r="G1431" s="151"/>
      <c r="H1431" s="152"/>
      <c r="I1431" s="173"/>
      <c r="J1431" s="152"/>
      <c r="K1431" s="173"/>
      <c r="L1431" s="182"/>
      <c r="M1431" s="153"/>
      <c r="N1431" s="153"/>
      <c r="O1431" s="149"/>
      <c r="P1431" s="166"/>
      <c r="Q1431" s="154"/>
      <c r="R1431" s="131" t="str">
        <f>IF(H1431="Standalone","Standalone",IF(IFERROR(VLOOKUP(S1431,'3-Paired Controllers &amp; Devices'!$A:$C,3,FALSE),"Error")&lt;&gt;"","No","Yes"))</f>
        <v>No</v>
      </c>
      <c r="S1431" s="132" t="str">
        <f t="shared" si="45"/>
        <v/>
      </c>
    </row>
    <row r="1432" spans="1:19" s="155" customFormat="1" x14ac:dyDescent="0.25">
      <c r="A1432" s="147" t="str">
        <f t="shared" ca="1" si="44"/>
        <v/>
      </c>
      <c r="B1432" s="173"/>
      <c r="C1432" s="185"/>
      <c r="D1432" s="148"/>
      <c r="E1432" s="149"/>
      <c r="F1432" s="150"/>
      <c r="G1432" s="151"/>
      <c r="H1432" s="152"/>
      <c r="I1432" s="173"/>
      <c r="J1432" s="152"/>
      <c r="K1432" s="173"/>
      <c r="L1432" s="182"/>
      <c r="M1432" s="153"/>
      <c r="N1432" s="153"/>
      <c r="O1432" s="149"/>
      <c r="P1432" s="166"/>
      <c r="Q1432" s="154"/>
      <c r="R1432" s="131" t="str">
        <f>IF(H1432="Standalone","Standalone",IF(IFERROR(VLOOKUP(S1432,'3-Paired Controllers &amp; Devices'!$A:$C,3,FALSE),"Error")&lt;&gt;"","No","Yes"))</f>
        <v>No</v>
      </c>
      <c r="S1432" s="132" t="str">
        <f t="shared" si="45"/>
        <v/>
      </c>
    </row>
    <row r="1433" spans="1:19" s="155" customFormat="1" x14ac:dyDescent="0.25">
      <c r="A1433" s="147" t="str">
        <f t="shared" ca="1" si="44"/>
        <v/>
      </c>
      <c r="B1433" s="173"/>
      <c r="C1433" s="185"/>
      <c r="D1433" s="148"/>
      <c r="E1433" s="149"/>
      <c r="F1433" s="150"/>
      <c r="G1433" s="151"/>
      <c r="H1433" s="152"/>
      <c r="I1433" s="173"/>
      <c r="J1433" s="152"/>
      <c r="K1433" s="173"/>
      <c r="L1433" s="182"/>
      <c r="M1433" s="153"/>
      <c r="N1433" s="153"/>
      <c r="O1433" s="149"/>
      <c r="P1433" s="166"/>
      <c r="Q1433" s="154"/>
      <c r="R1433" s="131" t="str">
        <f>IF(H1433="Standalone","Standalone",IF(IFERROR(VLOOKUP(S1433,'3-Paired Controllers &amp; Devices'!$A:$C,3,FALSE),"Error")&lt;&gt;"","No","Yes"))</f>
        <v>No</v>
      </c>
      <c r="S1433" s="132" t="str">
        <f t="shared" si="45"/>
        <v/>
      </c>
    </row>
    <row r="1434" spans="1:19" s="155" customFormat="1" x14ac:dyDescent="0.25">
      <c r="A1434" s="147" t="str">
        <f t="shared" ca="1" si="44"/>
        <v/>
      </c>
      <c r="B1434" s="173"/>
      <c r="C1434" s="185"/>
      <c r="D1434" s="148"/>
      <c r="E1434" s="149"/>
      <c r="F1434" s="150"/>
      <c r="G1434" s="151"/>
      <c r="H1434" s="152"/>
      <c r="I1434" s="173"/>
      <c r="J1434" s="152"/>
      <c r="K1434" s="173"/>
      <c r="L1434" s="182"/>
      <c r="M1434" s="153"/>
      <c r="N1434" s="153"/>
      <c r="O1434" s="149"/>
      <c r="P1434" s="166"/>
      <c r="Q1434" s="154"/>
      <c r="R1434" s="131" t="str">
        <f>IF(H1434="Standalone","Standalone",IF(IFERROR(VLOOKUP(S1434,'3-Paired Controllers &amp; Devices'!$A:$C,3,FALSE),"Error")&lt;&gt;"","No","Yes"))</f>
        <v>No</v>
      </c>
      <c r="S1434" s="132" t="str">
        <f t="shared" si="45"/>
        <v/>
      </c>
    </row>
    <row r="1435" spans="1:19" s="155" customFormat="1" x14ac:dyDescent="0.25">
      <c r="A1435" s="147" t="str">
        <f t="shared" ca="1" si="44"/>
        <v/>
      </c>
      <c r="B1435" s="173"/>
      <c r="C1435" s="185"/>
      <c r="D1435" s="148"/>
      <c r="E1435" s="149"/>
      <c r="F1435" s="150"/>
      <c r="G1435" s="151"/>
      <c r="H1435" s="152"/>
      <c r="I1435" s="173"/>
      <c r="J1435" s="152"/>
      <c r="K1435" s="173"/>
      <c r="L1435" s="182"/>
      <c r="M1435" s="153"/>
      <c r="N1435" s="153"/>
      <c r="O1435" s="149"/>
      <c r="P1435" s="166"/>
      <c r="Q1435" s="154"/>
      <c r="R1435" s="131" t="str">
        <f>IF(H1435="Standalone","Standalone",IF(IFERROR(VLOOKUP(S1435,'3-Paired Controllers &amp; Devices'!$A:$C,3,FALSE),"Error")&lt;&gt;"","No","Yes"))</f>
        <v>No</v>
      </c>
      <c r="S1435" s="132" t="str">
        <f t="shared" si="45"/>
        <v/>
      </c>
    </row>
    <row r="1436" spans="1:19" s="155" customFormat="1" x14ac:dyDescent="0.25">
      <c r="A1436" s="147" t="str">
        <f t="shared" ca="1" si="44"/>
        <v/>
      </c>
      <c r="B1436" s="173"/>
      <c r="C1436" s="185"/>
      <c r="D1436" s="148"/>
      <c r="E1436" s="149"/>
      <c r="F1436" s="150"/>
      <c r="G1436" s="151"/>
      <c r="H1436" s="152"/>
      <c r="I1436" s="173"/>
      <c r="J1436" s="152"/>
      <c r="K1436" s="173"/>
      <c r="L1436" s="182"/>
      <c r="M1436" s="153"/>
      <c r="N1436" s="153"/>
      <c r="O1436" s="149"/>
      <c r="P1436" s="166"/>
      <c r="Q1436" s="154"/>
      <c r="R1436" s="131" t="str">
        <f>IF(H1436="Standalone","Standalone",IF(IFERROR(VLOOKUP(S1436,'3-Paired Controllers &amp; Devices'!$A:$C,3,FALSE),"Error")&lt;&gt;"","No","Yes"))</f>
        <v>No</v>
      </c>
      <c r="S1436" s="132" t="str">
        <f t="shared" si="45"/>
        <v/>
      </c>
    </row>
    <row r="1437" spans="1:19" s="155" customFormat="1" x14ac:dyDescent="0.25">
      <c r="A1437" s="147" t="str">
        <f t="shared" ca="1" si="44"/>
        <v/>
      </c>
      <c r="B1437" s="173"/>
      <c r="C1437" s="185"/>
      <c r="D1437" s="148"/>
      <c r="E1437" s="149"/>
      <c r="F1437" s="150"/>
      <c r="G1437" s="151"/>
      <c r="H1437" s="152"/>
      <c r="I1437" s="173"/>
      <c r="J1437" s="152"/>
      <c r="K1437" s="173"/>
      <c r="L1437" s="182"/>
      <c r="M1437" s="153"/>
      <c r="N1437" s="153"/>
      <c r="O1437" s="149"/>
      <c r="P1437" s="166"/>
      <c r="Q1437" s="154"/>
      <c r="R1437" s="131" t="str">
        <f>IF(H1437="Standalone","Standalone",IF(IFERROR(VLOOKUP(S1437,'3-Paired Controllers &amp; Devices'!$A:$C,3,FALSE),"Error")&lt;&gt;"","No","Yes"))</f>
        <v>No</v>
      </c>
      <c r="S1437" s="132" t="str">
        <f t="shared" si="45"/>
        <v/>
      </c>
    </row>
    <row r="1438" spans="1:19" s="155" customFormat="1" x14ac:dyDescent="0.25">
      <c r="A1438" s="147" t="str">
        <f t="shared" ca="1" si="44"/>
        <v/>
      </c>
      <c r="B1438" s="173"/>
      <c r="C1438" s="185"/>
      <c r="D1438" s="148"/>
      <c r="E1438" s="149"/>
      <c r="F1438" s="150"/>
      <c r="G1438" s="151"/>
      <c r="H1438" s="152"/>
      <c r="I1438" s="173"/>
      <c r="J1438" s="152"/>
      <c r="K1438" s="173"/>
      <c r="L1438" s="182"/>
      <c r="M1438" s="153"/>
      <c r="N1438" s="153"/>
      <c r="O1438" s="149"/>
      <c r="P1438" s="166"/>
      <c r="Q1438" s="154"/>
      <c r="R1438" s="131" t="str">
        <f>IF(H1438="Standalone","Standalone",IF(IFERROR(VLOOKUP(S1438,'3-Paired Controllers &amp; Devices'!$A:$C,3,FALSE),"Error")&lt;&gt;"","No","Yes"))</f>
        <v>No</v>
      </c>
      <c r="S1438" s="132" t="str">
        <f t="shared" si="45"/>
        <v/>
      </c>
    </row>
    <row r="1439" spans="1:19" s="155" customFormat="1" x14ac:dyDescent="0.25">
      <c r="A1439" s="147" t="str">
        <f t="shared" ca="1" si="44"/>
        <v/>
      </c>
      <c r="B1439" s="173"/>
      <c r="C1439" s="185"/>
      <c r="D1439" s="148"/>
      <c r="E1439" s="149"/>
      <c r="F1439" s="150"/>
      <c r="G1439" s="151"/>
      <c r="H1439" s="152"/>
      <c r="I1439" s="173"/>
      <c r="J1439" s="152"/>
      <c r="K1439" s="173"/>
      <c r="L1439" s="182"/>
      <c r="M1439" s="153"/>
      <c r="N1439" s="153"/>
      <c r="O1439" s="149"/>
      <c r="P1439" s="166"/>
      <c r="Q1439" s="154"/>
      <c r="R1439" s="131" t="str">
        <f>IF(H1439="Standalone","Standalone",IF(IFERROR(VLOOKUP(S1439,'3-Paired Controllers &amp; Devices'!$A:$C,3,FALSE),"Error")&lt;&gt;"","No","Yes"))</f>
        <v>No</v>
      </c>
      <c r="S1439" s="132" t="str">
        <f t="shared" si="45"/>
        <v/>
      </c>
    </row>
    <row r="1440" spans="1:19" s="155" customFormat="1" x14ac:dyDescent="0.25">
      <c r="A1440" s="147" t="str">
        <f t="shared" ca="1" si="44"/>
        <v/>
      </c>
      <c r="B1440" s="173"/>
      <c r="C1440" s="185"/>
      <c r="D1440" s="148"/>
      <c r="E1440" s="149"/>
      <c r="F1440" s="150"/>
      <c r="G1440" s="151"/>
      <c r="H1440" s="152"/>
      <c r="I1440" s="173"/>
      <c r="J1440" s="152"/>
      <c r="K1440" s="173"/>
      <c r="L1440" s="182"/>
      <c r="M1440" s="153"/>
      <c r="N1440" s="153"/>
      <c r="O1440" s="149"/>
      <c r="P1440" s="166"/>
      <c r="Q1440" s="154"/>
      <c r="R1440" s="131" t="str">
        <f>IF(H1440="Standalone","Standalone",IF(IFERROR(VLOOKUP(S1440,'3-Paired Controllers &amp; Devices'!$A:$C,3,FALSE),"Error")&lt;&gt;"","No","Yes"))</f>
        <v>No</v>
      </c>
      <c r="S1440" s="132" t="str">
        <f t="shared" si="45"/>
        <v/>
      </c>
    </row>
    <row r="1441" spans="1:19" s="155" customFormat="1" x14ac:dyDescent="0.25">
      <c r="A1441" s="147" t="str">
        <f t="shared" ca="1" si="44"/>
        <v/>
      </c>
      <c r="B1441" s="173"/>
      <c r="C1441" s="185"/>
      <c r="D1441" s="148"/>
      <c r="E1441" s="149"/>
      <c r="F1441" s="150"/>
      <c r="G1441" s="151"/>
      <c r="H1441" s="152"/>
      <c r="I1441" s="173"/>
      <c r="J1441" s="152"/>
      <c r="K1441" s="173"/>
      <c r="L1441" s="182"/>
      <c r="M1441" s="153"/>
      <c r="N1441" s="153"/>
      <c r="O1441" s="149"/>
      <c r="P1441" s="166"/>
      <c r="Q1441" s="154"/>
      <c r="R1441" s="131" t="str">
        <f>IF(H1441="Standalone","Standalone",IF(IFERROR(VLOOKUP(S1441,'3-Paired Controllers &amp; Devices'!$A:$C,3,FALSE),"Error")&lt;&gt;"","No","Yes"))</f>
        <v>No</v>
      </c>
      <c r="S1441" s="132" t="str">
        <f t="shared" si="45"/>
        <v/>
      </c>
    </row>
    <row r="1442" spans="1:19" s="155" customFormat="1" x14ac:dyDescent="0.25">
      <c r="A1442" s="147" t="str">
        <f t="shared" ca="1" si="44"/>
        <v/>
      </c>
      <c r="B1442" s="173"/>
      <c r="C1442" s="185"/>
      <c r="D1442" s="148"/>
      <c r="E1442" s="149"/>
      <c r="F1442" s="150"/>
      <c r="G1442" s="151"/>
      <c r="H1442" s="152"/>
      <c r="I1442" s="173"/>
      <c r="J1442" s="152"/>
      <c r="K1442" s="173"/>
      <c r="L1442" s="182"/>
      <c r="M1442" s="153"/>
      <c r="N1442" s="153"/>
      <c r="O1442" s="149"/>
      <c r="P1442" s="166"/>
      <c r="Q1442" s="154"/>
      <c r="R1442" s="131" t="str">
        <f>IF(H1442="Standalone","Standalone",IF(IFERROR(VLOOKUP(S1442,'3-Paired Controllers &amp; Devices'!$A:$C,3,FALSE),"Error")&lt;&gt;"","No","Yes"))</f>
        <v>No</v>
      </c>
      <c r="S1442" s="132" t="str">
        <f t="shared" si="45"/>
        <v/>
      </c>
    </row>
    <row r="1443" spans="1:19" s="155" customFormat="1" x14ac:dyDescent="0.25">
      <c r="A1443" s="147" t="str">
        <f t="shared" ca="1" si="44"/>
        <v/>
      </c>
      <c r="B1443" s="173"/>
      <c r="C1443" s="185"/>
      <c r="D1443" s="148"/>
      <c r="E1443" s="149"/>
      <c r="F1443" s="150"/>
      <c r="G1443" s="151"/>
      <c r="H1443" s="152"/>
      <c r="I1443" s="173"/>
      <c r="J1443" s="152"/>
      <c r="K1443" s="173"/>
      <c r="L1443" s="182"/>
      <c r="M1443" s="153"/>
      <c r="N1443" s="153"/>
      <c r="O1443" s="149"/>
      <c r="P1443" s="166"/>
      <c r="Q1443" s="154"/>
      <c r="R1443" s="131" t="str">
        <f>IF(H1443="Standalone","Standalone",IF(IFERROR(VLOOKUP(S1443,'3-Paired Controllers &amp; Devices'!$A:$C,3,FALSE),"Error")&lt;&gt;"","No","Yes"))</f>
        <v>No</v>
      </c>
      <c r="S1443" s="132" t="str">
        <f t="shared" si="45"/>
        <v/>
      </c>
    </row>
    <row r="1444" spans="1:19" s="155" customFormat="1" x14ac:dyDescent="0.25">
      <c r="A1444" s="147" t="str">
        <f t="shared" ca="1" si="44"/>
        <v/>
      </c>
      <c r="B1444" s="173"/>
      <c r="C1444" s="185"/>
      <c r="D1444" s="148"/>
      <c r="E1444" s="149"/>
      <c r="F1444" s="150"/>
      <c r="G1444" s="151"/>
      <c r="H1444" s="152"/>
      <c r="I1444" s="173"/>
      <c r="J1444" s="152"/>
      <c r="K1444" s="173"/>
      <c r="L1444" s="182"/>
      <c r="M1444" s="153"/>
      <c r="N1444" s="153"/>
      <c r="O1444" s="149"/>
      <c r="P1444" s="166"/>
      <c r="Q1444" s="154"/>
      <c r="R1444" s="131" t="str">
        <f>IF(H1444="Standalone","Standalone",IF(IFERROR(VLOOKUP(S1444,'3-Paired Controllers &amp; Devices'!$A:$C,3,FALSE),"Error")&lt;&gt;"","No","Yes"))</f>
        <v>No</v>
      </c>
      <c r="S1444" s="132" t="str">
        <f t="shared" si="45"/>
        <v/>
      </c>
    </row>
    <row r="1445" spans="1:19" s="155" customFormat="1" x14ac:dyDescent="0.25">
      <c r="A1445" s="147" t="str">
        <f t="shared" ca="1" si="44"/>
        <v/>
      </c>
      <c r="B1445" s="173"/>
      <c r="C1445" s="185"/>
      <c r="D1445" s="148"/>
      <c r="E1445" s="149"/>
      <c r="F1445" s="150"/>
      <c r="G1445" s="151"/>
      <c r="H1445" s="152"/>
      <c r="I1445" s="173"/>
      <c r="J1445" s="152"/>
      <c r="K1445" s="173"/>
      <c r="L1445" s="182"/>
      <c r="M1445" s="153"/>
      <c r="N1445" s="153"/>
      <c r="O1445" s="149"/>
      <c r="P1445" s="166"/>
      <c r="Q1445" s="154"/>
      <c r="R1445" s="131" t="str">
        <f>IF(H1445="Standalone","Standalone",IF(IFERROR(VLOOKUP(S1445,'3-Paired Controllers &amp; Devices'!$A:$C,3,FALSE),"Error")&lt;&gt;"","No","Yes"))</f>
        <v>No</v>
      </c>
      <c r="S1445" s="132" t="str">
        <f t="shared" si="45"/>
        <v/>
      </c>
    </row>
    <row r="1446" spans="1:19" s="155" customFormat="1" x14ac:dyDescent="0.25">
      <c r="A1446" s="147" t="str">
        <f t="shared" ca="1" si="44"/>
        <v/>
      </c>
      <c r="B1446" s="173"/>
      <c r="C1446" s="185"/>
      <c r="D1446" s="148"/>
      <c r="E1446" s="149"/>
      <c r="F1446" s="150"/>
      <c r="G1446" s="151"/>
      <c r="H1446" s="152"/>
      <c r="I1446" s="173"/>
      <c r="J1446" s="152"/>
      <c r="K1446" s="173"/>
      <c r="L1446" s="182"/>
      <c r="M1446" s="153"/>
      <c r="N1446" s="153"/>
      <c r="O1446" s="149"/>
      <c r="P1446" s="166"/>
      <c r="Q1446" s="154"/>
      <c r="R1446" s="131" t="str">
        <f>IF(H1446="Standalone","Standalone",IF(IFERROR(VLOOKUP(S1446,'3-Paired Controllers &amp; Devices'!$A:$C,3,FALSE),"Error")&lt;&gt;"","No","Yes"))</f>
        <v>No</v>
      </c>
      <c r="S1446" s="132" t="str">
        <f t="shared" si="45"/>
        <v/>
      </c>
    </row>
    <row r="1447" spans="1:19" s="155" customFormat="1" x14ac:dyDescent="0.25">
      <c r="A1447" s="147" t="str">
        <f t="shared" ca="1" si="44"/>
        <v/>
      </c>
      <c r="B1447" s="173"/>
      <c r="C1447" s="185"/>
      <c r="D1447" s="148"/>
      <c r="E1447" s="149"/>
      <c r="F1447" s="150"/>
      <c r="G1447" s="151"/>
      <c r="H1447" s="152"/>
      <c r="I1447" s="173"/>
      <c r="J1447" s="152"/>
      <c r="K1447" s="173"/>
      <c r="L1447" s="182"/>
      <c r="M1447" s="153"/>
      <c r="N1447" s="153"/>
      <c r="O1447" s="149"/>
      <c r="P1447" s="166"/>
      <c r="Q1447" s="154"/>
      <c r="R1447" s="131" t="str">
        <f>IF(H1447="Standalone","Standalone",IF(IFERROR(VLOOKUP(S1447,'3-Paired Controllers &amp; Devices'!$A:$C,3,FALSE),"Error")&lt;&gt;"","No","Yes"))</f>
        <v>No</v>
      </c>
      <c r="S1447" s="132" t="str">
        <f t="shared" si="45"/>
        <v/>
      </c>
    </row>
    <row r="1448" spans="1:19" s="155" customFormat="1" x14ac:dyDescent="0.25">
      <c r="A1448" s="147" t="str">
        <f t="shared" ca="1" si="44"/>
        <v/>
      </c>
      <c r="B1448" s="173"/>
      <c r="C1448" s="185"/>
      <c r="D1448" s="148"/>
      <c r="E1448" s="149"/>
      <c r="F1448" s="150"/>
      <c r="G1448" s="151"/>
      <c r="H1448" s="152"/>
      <c r="I1448" s="173"/>
      <c r="J1448" s="152"/>
      <c r="K1448" s="173"/>
      <c r="L1448" s="182"/>
      <c r="M1448" s="153"/>
      <c r="N1448" s="153"/>
      <c r="O1448" s="149"/>
      <c r="P1448" s="166"/>
      <c r="Q1448" s="154"/>
      <c r="R1448" s="131" t="str">
        <f>IF(H1448="Standalone","Standalone",IF(IFERROR(VLOOKUP(S1448,'3-Paired Controllers &amp; Devices'!$A:$C,3,FALSE),"Error")&lt;&gt;"","No","Yes"))</f>
        <v>No</v>
      </c>
      <c r="S1448" s="132" t="str">
        <f t="shared" si="45"/>
        <v/>
      </c>
    </row>
    <row r="1449" spans="1:19" s="155" customFormat="1" x14ac:dyDescent="0.25">
      <c r="A1449" s="147" t="str">
        <f t="shared" ca="1" si="44"/>
        <v/>
      </c>
      <c r="B1449" s="173"/>
      <c r="C1449" s="185"/>
      <c r="D1449" s="148"/>
      <c r="E1449" s="149"/>
      <c r="F1449" s="150"/>
      <c r="G1449" s="151"/>
      <c r="H1449" s="152"/>
      <c r="I1449" s="173"/>
      <c r="J1449" s="152"/>
      <c r="K1449" s="173"/>
      <c r="L1449" s="182"/>
      <c r="M1449" s="153"/>
      <c r="N1449" s="153"/>
      <c r="O1449" s="149"/>
      <c r="P1449" s="166"/>
      <c r="Q1449" s="154"/>
      <c r="R1449" s="131" t="str">
        <f>IF(H1449="Standalone","Standalone",IF(IFERROR(VLOOKUP(S1449,'3-Paired Controllers &amp; Devices'!$A:$C,3,FALSE),"Error")&lt;&gt;"","No","Yes"))</f>
        <v>No</v>
      </c>
      <c r="S1449" s="132" t="str">
        <f t="shared" si="45"/>
        <v/>
      </c>
    </row>
    <row r="1450" spans="1:19" s="155" customFormat="1" x14ac:dyDescent="0.25">
      <c r="A1450" s="147" t="str">
        <f t="shared" ca="1" si="44"/>
        <v/>
      </c>
      <c r="B1450" s="173"/>
      <c r="C1450" s="185"/>
      <c r="D1450" s="148"/>
      <c r="E1450" s="149"/>
      <c r="F1450" s="150"/>
      <c r="G1450" s="151"/>
      <c r="H1450" s="152"/>
      <c r="I1450" s="173"/>
      <c r="J1450" s="152"/>
      <c r="K1450" s="173"/>
      <c r="L1450" s="182"/>
      <c r="M1450" s="153"/>
      <c r="N1450" s="153"/>
      <c r="O1450" s="149"/>
      <c r="P1450" s="166"/>
      <c r="Q1450" s="154"/>
      <c r="R1450" s="131" t="str">
        <f>IF(H1450="Standalone","Standalone",IF(IFERROR(VLOOKUP(S1450,'3-Paired Controllers &amp; Devices'!$A:$C,3,FALSE),"Error")&lt;&gt;"","No","Yes"))</f>
        <v>No</v>
      </c>
      <c r="S1450" s="132" t="str">
        <f t="shared" si="45"/>
        <v/>
      </c>
    </row>
    <row r="1451" spans="1:19" s="155" customFormat="1" x14ac:dyDescent="0.25">
      <c r="A1451" s="147" t="str">
        <f t="shared" ca="1" si="44"/>
        <v/>
      </c>
      <c r="B1451" s="173"/>
      <c r="C1451" s="185"/>
      <c r="D1451" s="148"/>
      <c r="E1451" s="149"/>
      <c r="F1451" s="150"/>
      <c r="G1451" s="151"/>
      <c r="H1451" s="152"/>
      <c r="I1451" s="173"/>
      <c r="J1451" s="152"/>
      <c r="K1451" s="173"/>
      <c r="L1451" s="182"/>
      <c r="M1451" s="153"/>
      <c r="N1451" s="153"/>
      <c r="O1451" s="149"/>
      <c r="P1451" s="166"/>
      <c r="Q1451" s="154"/>
      <c r="R1451" s="131" t="str">
        <f>IF(H1451="Standalone","Standalone",IF(IFERROR(VLOOKUP(S1451,'3-Paired Controllers &amp; Devices'!$A:$C,3,FALSE),"Error")&lt;&gt;"","No","Yes"))</f>
        <v>No</v>
      </c>
      <c r="S1451" s="132" t="str">
        <f t="shared" si="45"/>
        <v/>
      </c>
    </row>
    <row r="1452" spans="1:19" s="155" customFormat="1" x14ac:dyDescent="0.25">
      <c r="A1452" s="147" t="str">
        <f t="shared" ca="1" si="44"/>
        <v/>
      </c>
      <c r="B1452" s="173"/>
      <c r="C1452" s="185"/>
      <c r="D1452" s="148"/>
      <c r="E1452" s="149"/>
      <c r="F1452" s="150"/>
      <c r="G1452" s="151"/>
      <c r="H1452" s="152"/>
      <c r="I1452" s="173"/>
      <c r="J1452" s="152"/>
      <c r="K1452" s="173"/>
      <c r="L1452" s="182"/>
      <c r="M1452" s="153"/>
      <c r="N1452" s="153"/>
      <c r="O1452" s="149"/>
      <c r="P1452" s="166"/>
      <c r="Q1452" s="154"/>
      <c r="R1452" s="131" t="str">
        <f>IF(H1452="Standalone","Standalone",IF(IFERROR(VLOOKUP(S1452,'3-Paired Controllers &amp; Devices'!$A:$C,3,FALSE),"Error")&lt;&gt;"","No","Yes"))</f>
        <v>No</v>
      </c>
      <c r="S1452" s="132" t="str">
        <f t="shared" si="45"/>
        <v/>
      </c>
    </row>
    <row r="1453" spans="1:19" s="155" customFormat="1" x14ac:dyDescent="0.25">
      <c r="A1453" s="147" t="str">
        <f t="shared" ca="1" si="44"/>
        <v/>
      </c>
      <c r="B1453" s="173"/>
      <c r="C1453" s="185"/>
      <c r="D1453" s="148"/>
      <c r="E1453" s="149"/>
      <c r="F1453" s="150"/>
      <c r="G1453" s="151"/>
      <c r="H1453" s="152"/>
      <c r="I1453" s="173"/>
      <c r="J1453" s="152"/>
      <c r="K1453" s="173"/>
      <c r="L1453" s="182"/>
      <c r="M1453" s="153"/>
      <c r="N1453" s="153"/>
      <c r="O1453" s="149"/>
      <c r="P1453" s="166"/>
      <c r="Q1453" s="154"/>
      <c r="R1453" s="131" t="str">
        <f>IF(H1453="Standalone","Standalone",IF(IFERROR(VLOOKUP(S1453,'3-Paired Controllers &amp; Devices'!$A:$C,3,FALSE),"Error")&lt;&gt;"","No","Yes"))</f>
        <v>No</v>
      </c>
      <c r="S1453" s="132" t="str">
        <f t="shared" si="45"/>
        <v/>
      </c>
    </row>
    <row r="1454" spans="1:19" s="155" customFormat="1" x14ac:dyDescent="0.25">
      <c r="A1454" s="147" t="str">
        <f t="shared" ca="1" si="44"/>
        <v/>
      </c>
      <c r="B1454" s="173"/>
      <c r="C1454" s="185"/>
      <c r="D1454" s="148"/>
      <c r="E1454" s="149"/>
      <c r="F1454" s="150"/>
      <c r="G1454" s="151"/>
      <c r="H1454" s="152"/>
      <c r="I1454" s="173"/>
      <c r="J1454" s="152"/>
      <c r="K1454" s="173"/>
      <c r="L1454" s="182"/>
      <c r="M1454" s="153"/>
      <c r="N1454" s="153"/>
      <c r="O1454" s="149"/>
      <c r="P1454" s="166"/>
      <c r="Q1454" s="154"/>
      <c r="R1454" s="131" t="str">
        <f>IF(H1454="Standalone","Standalone",IF(IFERROR(VLOOKUP(S1454,'3-Paired Controllers &amp; Devices'!$A:$C,3,FALSE),"Error")&lt;&gt;"","No","Yes"))</f>
        <v>No</v>
      </c>
      <c r="S1454" s="132" t="str">
        <f t="shared" si="45"/>
        <v/>
      </c>
    </row>
    <row r="1455" spans="1:19" s="155" customFormat="1" x14ac:dyDescent="0.25">
      <c r="A1455" s="147" t="str">
        <f t="shared" ca="1" si="44"/>
        <v/>
      </c>
      <c r="B1455" s="173"/>
      <c r="C1455" s="185"/>
      <c r="D1455" s="148"/>
      <c r="E1455" s="149"/>
      <c r="F1455" s="150"/>
      <c r="G1455" s="151"/>
      <c r="H1455" s="152"/>
      <c r="I1455" s="173"/>
      <c r="J1455" s="152"/>
      <c r="K1455" s="173"/>
      <c r="L1455" s="182"/>
      <c r="M1455" s="153"/>
      <c r="N1455" s="153"/>
      <c r="O1455" s="149"/>
      <c r="P1455" s="166"/>
      <c r="Q1455" s="154"/>
      <c r="R1455" s="131" t="str">
        <f>IF(H1455="Standalone","Standalone",IF(IFERROR(VLOOKUP(S1455,'3-Paired Controllers &amp; Devices'!$A:$C,3,FALSE),"Error")&lt;&gt;"","No","Yes"))</f>
        <v>No</v>
      </c>
      <c r="S1455" s="132" t="str">
        <f t="shared" si="45"/>
        <v/>
      </c>
    </row>
    <row r="1456" spans="1:19" s="155" customFormat="1" x14ac:dyDescent="0.25">
      <c r="A1456" s="147" t="str">
        <f t="shared" ca="1" si="44"/>
        <v/>
      </c>
      <c r="B1456" s="173"/>
      <c r="C1456" s="185"/>
      <c r="D1456" s="148"/>
      <c r="E1456" s="149"/>
      <c r="F1456" s="150"/>
      <c r="G1456" s="151"/>
      <c r="H1456" s="152"/>
      <c r="I1456" s="173"/>
      <c r="J1456" s="152"/>
      <c r="K1456" s="173"/>
      <c r="L1456" s="182"/>
      <c r="M1456" s="153"/>
      <c r="N1456" s="153"/>
      <c r="O1456" s="149"/>
      <c r="P1456" s="166"/>
      <c r="Q1456" s="154"/>
      <c r="R1456" s="131" t="str">
        <f>IF(H1456="Standalone","Standalone",IF(IFERROR(VLOOKUP(S1456,'3-Paired Controllers &amp; Devices'!$A:$C,3,FALSE),"Error")&lt;&gt;"","No","Yes"))</f>
        <v>No</v>
      </c>
      <c r="S1456" s="132" t="str">
        <f t="shared" si="45"/>
        <v/>
      </c>
    </row>
    <row r="1457" spans="1:19" s="155" customFormat="1" x14ac:dyDescent="0.25">
      <c r="A1457" s="147" t="str">
        <f t="shared" ca="1" si="44"/>
        <v/>
      </c>
      <c r="B1457" s="173"/>
      <c r="C1457" s="185"/>
      <c r="D1457" s="148"/>
      <c r="E1457" s="149"/>
      <c r="F1457" s="150"/>
      <c r="G1457" s="151"/>
      <c r="H1457" s="152"/>
      <c r="I1457" s="173"/>
      <c r="J1457" s="152"/>
      <c r="K1457" s="173"/>
      <c r="L1457" s="182"/>
      <c r="M1457" s="153"/>
      <c r="N1457" s="153"/>
      <c r="O1457" s="149"/>
      <c r="P1457" s="166"/>
      <c r="Q1457" s="154"/>
      <c r="R1457" s="131" t="str">
        <f>IF(H1457="Standalone","Standalone",IF(IFERROR(VLOOKUP(S1457,'3-Paired Controllers &amp; Devices'!$A:$C,3,FALSE),"Error")&lt;&gt;"","No","Yes"))</f>
        <v>No</v>
      </c>
      <c r="S1457" s="132" t="str">
        <f t="shared" si="45"/>
        <v/>
      </c>
    </row>
    <row r="1458" spans="1:19" s="155" customFormat="1" x14ac:dyDescent="0.25">
      <c r="A1458" s="147" t="str">
        <f t="shared" ca="1" si="44"/>
        <v/>
      </c>
      <c r="B1458" s="173"/>
      <c r="C1458" s="185"/>
      <c r="D1458" s="148"/>
      <c r="E1458" s="149"/>
      <c r="F1458" s="150"/>
      <c r="G1458" s="151"/>
      <c r="H1458" s="152"/>
      <c r="I1458" s="173"/>
      <c r="J1458" s="152"/>
      <c r="K1458" s="173"/>
      <c r="L1458" s="182"/>
      <c r="M1458" s="153"/>
      <c r="N1458" s="153"/>
      <c r="O1458" s="149"/>
      <c r="P1458" s="166"/>
      <c r="Q1458" s="154"/>
      <c r="R1458" s="131" t="str">
        <f>IF(H1458="Standalone","Standalone",IF(IFERROR(VLOOKUP(S1458,'3-Paired Controllers &amp; Devices'!$A:$C,3,FALSE),"Error")&lt;&gt;"","No","Yes"))</f>
        <v>No</v>
      </c>
      <c r="S1458" s="132" t="str">
        <f t="shared" si="45"/>
        <v/>
      </c>
    </row>
    <row r="1459" spans="1:19" s="155" customFormat="1" x14ac:dyDescent="0.25">
      <c r="A1459" s="147" t="str">
        <f t="shared" ca="1" si="44"/>
        <v/>
      </c>
      <c r="B1459" s="173"/>
      <c r="C1459" s="185"/>
      <c r="D1459" s="148"/>
      <c r="E1459" s="149"/>
      <c r="F1459" s="150"/>
      <c r="G1459" s="151"/>
      <c r="H1459" s="152"/>
      <c r="I1459" s="173"/>
      <c r="J1459" s="152"/>
      <c r="K1459" s="173"/>
      <c r="L1459" s="182"/>
      <c r="M1459" s="153"/>
      <c r="N1459" s="153"/>
      <c r="O1459" s="149"/>
      <c r="P1459" s="166"/>
      <c r="Q1459" s="154"/>
      <c r="R1459" s="131" t="str">
        <f>IF(H1459="Standalone","Standalone",IF(IFERROR(VLOOKUP(S1459,'3-Paired Controllers &amp; Devices'!$A:$C,3,FALSE),"Error")&lt;&gt;"","No","Yes"))</f>
        <v>No</v>
      </c>
      <c r="S1459" s="132" t="str">
        <f t="shared" si="45"/>
        <v/>
      </c>
    </row>
    <row r="1460" spans="1:19" s="155" customFormat="1" x14ac:dyDescent="0.25">
      <c r="A1460" s="147" t="str">
        <f t="shared" ca="1" si="44"/>
        <v/>
      </c>
      <c r="B1460" s="173"/>
      <c r="C1460" s="185"/>
      <c r="D1460" s="148"/>
      <c r="E1460" s="149"/>
      <c r="F1460" s="150"/>
      <c r="G1460" s="151"/>
      <c r="H1460" s="152"/>
      <c r="I1460" s="173"/>
      <c r="J1460" s="152"/>
      <c r="K1460" s="173"/>
      <c r="L1460" s="182"/>
      <c r="M1460" s="153"/>
      <c r="N1460" s="153"/>
      <c r="O1460" s="149"/>
      <c r="P1460" s="166"/>
      <c r="Q1460" s="154"/>
      <c r="R1460" s="131" t="str">
        <f>IF(H1460="Standalone","Standalone",IF(IFERROR(VLOOKUP(S1460,'3-Paired Controllers &amp; Devices'!$A:$C,3,FALSE),"Error")&lt;&gt;"","No","Yes"))</f>
        <v>No</v>
      </c>
      <c r="S1460" s="132" t="str">
        <f t="shared" si="45"/>
        <v/>
      </c>
    </row>
    <row r="1461" spans="1:19" s="155" customFormat="1" x14ac:dyDescent="0.25">
      <c r="A1461" s="147" t="str">
        <f t="shared" ca="1" si="44"/>
        <v/>
      </c>
      <c r="B1461" s="173"/>
      <c r="C1461" s="185"/>
      <c r="D1461" s="148"/>
      <c r="E1461" s="149"/>
      <c r="F1461" s="150"/>
      <c r="G1461" s="151"/>
      <c r="H1461" s="152"/>
      <c r="I1461" s="173"/>
      <c r="J1461" s="152"/>
      <c r="K1461" s="173"/>
      <c r="L1461" s="182"/>
      <c r="M1461" s="153"/>
      <c r="N1461" s="153"/>
      <c r="O1461" s="149"/>
      <c r="P1461" s="166"/>
      <c r="Q1461" s="154"/>
      <c r="R1461" s="131" t="str">
        <f>IF(H1461="Standalone","Standalone",IF(IFERROR(VLOOKUP(S1461,'3-Paired Controllers &amp; Devices'!$A:$C,3,FALSE),"Error")&lt;&gt;"","No","Yes"))</f>
        <v>No</v>
      </c>
      <c r="S1461" s="132" t="str">
        <f t="shared" si="45"/>
        <v/>
      </c>
    </row>
    <row r="1462" spans="1:19" s="155" customFormat="1" x14ac:dyDescent="0.25">
      <c r="A1462" s="147" t="str">
        <f t="shared" ca="1" si="44"/>
        <v/>
      </c>
      <c r="B1462" s="173"/>
      <c r="C1462" s="185"/>
      <c r="D1462" s="148"/>
      <c r="E1462" s="149"/>
      <c r="F1462" s="150"/>
      <c r="G1462" s="151"/>
      <c r="H1462" s="152"/>
      <c r="I1462" s="173"/>
      <c r="J1462" s="152"/>
      <c r="K1462" s="173"/>
      <c r="L1462" s="182"/>
      <c r="M1462" s="153"/>
      <c r="N1462" s="153"/>
      <c r="O1462" s="149"/>
      <c r="P1462" s="166"/>
      <c r="Q1462" s="154"/>
      <c r="R1462" s="131" t="str">
        <f>IF(H1462="Standalone","Standalone",IF(IFERROR(VLOOKUP(S1462,'3-Paired Controllers &amp; Devices'!$A:$C,3,FALSE),"Error")&lt;&gt;"","No","Yes"))</f>
        <v>No</v>
      </c>
      <c r="S1462" s="132" t="str">
        <f t="shared" si="45"/>
        <v/>
      </c>
    </row>
    <row r="1463" spans="1:19" s="155" customFormat="1" x14ac:dyDescent="0.25">
      <c r="A1463" s="147" t="str">
        <f t="shared" ca="1" si="44"/>
        <v/>
      </c>
      <c r="B1463" s="173"/>
      <c r="C1463" s="185"/>
      <c r="D1463" s="148"/>
      <c r="E1463" s="149"/>
      <c r="F1463" s="150"/>
      <c r="G1463" s="151"/>
      <c r="H1463" s="152"/>
      <c r="I1463" s="173"/>
      <c r="J1463" s="152"/>
      <c r="K1463" s="173"/>
      <c r="L1463" s="182"/>
      <c r="M1463" s="153"/>
      <c r="N1463" s="153"/>
      <c r="O1463" s="149"/>
      <c r="P1463" s="166"/>
      <c r="Q1463" s="154"/>
      <c r="R1463" s="131" t="str">
        <f>IF(H1463="Standalone","Standalone",IF(IFERROR(VLOOKUP(S1463,'3-Paired Controllers &amp; Devices'!$A:$C,3,FALSE),"Error")&lt;&gt;"","No","Yes"))</f>
        <v>No</v>
      </c>
      <c r="S1463" s="132" t="str">
        <f t="shared" si="45"/>
        <v/>
      </c>
    </row>
    <row r="1464" spans="1:19" s="155" customFormat="1" x14ac:dyDescent="0.25">
      <c r="A1464" s="147" t="str">
        <f t="shared" ca="1" si="44"/>
        <v/>
      </c>
      <c r="B1464" s="173"/>
      <c r="C1464" s="185"/>
      <c r="D1464" s="148"/>
      <c r="E1464" s="149"/>
      <c r="F1464" s="150"/>
      <c r="G1464" s="151"/>
      <c r="H1464" s="152"/>
      <c r="I1464" s="173"/>
      <c r="J1464" s="152"/>
      <c r="K1464" s="173"/>
      <c r="L1464" s="182"/>
      <c r="M1464" s="153"/>
      <c r="N1464" s="153"/>
      <c r="O1464" s="149"/>
      <c r="P1464" s="166"/>
      <c r="Q1464" s="154"/>
      <c r="R1464" s="131" t="str">
        <f>IF(H1464="Standalone","Standalone",IF(IFERROR(VLOOKUP(S1464,'3-Paired Controllers &amp; Devices'!$A:$C,3,FALSE),"Error")&lt;&gt;"","No","Yes"))</f>
        <v>No</v>
      </c>
      <c r="S1464" s="132" t="str">
        <f t="shared" si="45"/>
        <v/>
      </c>
    </row>
    <row r="1465" spans="1:19" s="155" customFormat="1" x14ac:dyDescent="0.25">
      <c r="A1465" s="147" t="str">
        <f t="shared" ca="1" si="44"/>
        <v/>
      </c>
      <c r="B1465" s="173"/>
      <c r="C1465" s="185"/>
      <c r="D1465" s="148"/>
      <c r="E1465" s="149"/>
      <c r="F1465" s="150"/>
      <c r="G1465" s="151"/>
      <c r="H1465" s="152"/>
      <c r="I1465" s="173"/>
      <c r="J1465" s="152"/>
      <c r="K1465" s="173"/>
      <c r="L1465" s="182"/>
      <c r="M1465" s="153"/>
      <c r="N1465" s="153"/>
      <c r="O1465" s="149"/>
      <c r="P1465" s="166"/>
      <c r="Q1465" s="154"/>
      <c r="R1465" s="131" t="str">
        <f>IF(H1465="Standalone","Standalone",IF(IFERROR(VLOOKUP(S1465,'3-Paired Controllers &amp; Devices'!$A:$C,3,FALSE),"Error")&lt;&gt;"","No","Yes"))</f>
        <v>No</v>
      </c>
      <c r="S1465" s="132" t="str">
        <f t="shared" si="45"/>
        <v/>
      </c>
    </row>
    <row r="1466" spans="1:19" s="155" customFormat="1" x14ac:dyDescent="0.25">
      <c r="A1466" s="147" t="str">
        <f t="shared" ca="1" si="44"/>
        <v/>
      </c>
      <c r="B1466" s="173"/>
      <c r="C1466" s="185"/>
      <c r="D1466" s="148"/>
      <c r="E1466" s="149"/>
      <c r="F1466" s="150"/>
      <c r="G1466" s="151"/>
      <c r="H1466" s="152"/>
      <c r="I1466" s="173"/>
      <c r="J1466" s="152"/>
      <c r="K1466" s="173"/>
      <c r="L1466" s="182"/>
      <c r="M1466" s="153"/>
      <c r="N1466" s="153"/>
      <c r="O1466" s="149"/>
      <c r="P1466" s="166"/>
      <c r="Q1466" s="154"/>
      <c r="R1466" s="131" t="str">
        <f>IF(H1466="Standalone","Standalone",IF(IFERROR(VLOOKUP(S1466,'3-Paired Controllers &amp; Devices'!$A:$C,3,FALSE),"Error")&lt;&gt;"","No","Yes"))</f>
        <v>No</v>
      </c>
      <c r="S1466" s="132" t="str">
        <f t="shared" si="45"/>
        <v/>
      </c>
    </row>
    <row r="1467" spans="1:19" s="155" customFormat="1" x14ac:dyDescent="0.25">
      <c r="A1467" s="147" t="str">
        <f t="shared" ca="1" si="44"/>
        <v/>
      </c>
      <c r="B1467" s="173"/>
      <c r="C1467" s="185"/>
      <c r="D1467" s="148"/>
      <c r="E1467" s="149"/>
      <c r="F1467" s="150"/>
      <c r="G1467" s="151"/>
      <c r="H1467" s="152"/>
      <c r="I1467" s="173"/>
      <c r="J1467" s="152"/>
      <c r="K1467" s="173"/>
      <c r="L1467" s="182"/>
      <c r="M1467" s="153"/>
      <c r="N1467" s="153"/>
      <c r="O1467" s="149"/>
      <c r="P1467" s="166"/>
      <c r="Q1467" s="154"/>
      <c r="R1467" s="131" t="str">
        <f>IF(H1467="Standalone","Standalone",IF(IFERROR(VLOOKUP(S1467,'3-Paired Controllers &amp; Devices'!$A:$C,3,FALSE),"Error")&lt;&gt;"","No","Yes"))</f>
        <v>No</v>
      </c>
      <c r="S1467" s="132" t="str">
        <f t="shared" si="45"/>
        <v/>
      </c>
    </row>
    <row r="1468" spans="1:19" s="155" customFormat="1" x14ac:dyDescent="0.25">
      <c r="A1468" s="147" t="str">
        <f t="shared" ca="1" si="44"/>
        <v/>
      </c>
      <c r="B1468" s="173"/>
      <c r="C1468" s="185"/>
      <c r="D1468" s="148"/>
      <c r="E1468" s="149"/>
      <c r="F1468" s="150"/>
      <c r="G1468" s="151"/>
      <c r="H1468" s="152"/>
      <c r="I1468" s="173"/>
      <c r="J1468" s="152"/>
      <c r="K1468" s="173"/>
      <c r="L1468" s="182"/>
      <c r="M1468" s="153"/>
      <c r="N1468" s="153"/>
      <c r="O1468" s="149"/>
      <c r="P1468" s="166"/>
      <c r="Q1468" s="154"/>
      <c r="R1468" s="131" t="str">
        <f>IF(H1468="Standalone","Standalone",IF(IFERROR(VLOOKUP(S1468,'3-Paired Controllers &amp; Devices'!$A:$C,3,FALSE),"Error")&lt;&gt;"","No","Yes"))</f>
        <v>No</v>
      </c>
      <c r="S1468" s="132" t="str">
        <f t="shared" si="45"/>
        <v/>
      </c>
    </row>
    <row r="1469" spans="1:19" s="155" customFormat="1" x14ac:dyDescent="0.25">
      <c r="A1469" s="147" t="str">
        <f t="shared" ca="1" si="44"/>
        <v/>
      </c>
      <c r="B1469" s="173"/>
      <c r="C1469" s="185"/>
      <c r="D1469" s="148"/>
      <c r="E1469" s="149"/>
      <c r="F1469" s="150"/>
      <c r="G1469" s="151"/>
      <c r="H1469" s="152"/>
      <c r="I1469" s="173"/>
      <c r="J1469" s="152"/>
      <c r="K1469" s="173"/>
      <c r="L1469" s="182"/>
      <c r="M1469" s="153"/>
      <c r="N1469" s="153"/>
      <c r="O1469" s="149"/>
      <c r="P1469" s="166"/>
      <c r="Q1469" s="154"/>
      <c r="R1469" s="131" t="str">
        <f>IF(H1469="Standalone","Standalone",IF(IFERROR(VLOOKUP(S1469,'3-Paired Controllers &amp; Devices'!$A:$C,3,FALSE),"Error")&lt;&gt;"","No","Yes"))</f>
        <v>No</v>
      </c>
      <c r="S1469" s="132" t="str">
        <f t="shared" si="45"/>
        <v/>
      </c>
    </row>
    <row r="1470" spans="1:19" s="155" customFormat="1" x14ac:dyDescent="0.25">
      <c r="A1470" s="147" t="str">
        <f t="shared" ca="1" si="44"/>
        <v/>
      </c>
      <c r="B1470" s="173"/>
      <c r="C1470" s="185"/>
      <c r="D1470" s="148"/>
      <c r="E1470" s="149"/>
      <c r="F1470" s="150"/>
      <c r="G1470" s="151"/>
      <c r="H1470" s="152"/>
      <c r="I1470" s="173"/>
      <c r="J1470" s="152"/>
      <c r="K1470" s="173"/>
      <c r="L1470" s="182"/>
      <c r="M1470" s="153"/>
      <c r="N1470" s="153"/>
      <c r="O1470" s="149"/>
      <c r="P1470" s="166"/>
      <c r="Q1470" s="154"/>
      <c r="R1470" s="131" t="str">
        <f>IF(H1470="Standalone","Standalone",IF(IFERROR(VLOOKUP(S1470,'3-Paired Controllers &amp; Devices'!$A:$C,3,FALSE),"Error")&lt;&gt;"","No","Yes"))</f>
        <v>No</v>
      </c>
      <c r="S1470" s="132" t="str">
        <f t="shared" si="45"/>
        <v/>
      </c>
    </row>
    <row r="1471" spans="1:19" s="155" customFormat="1" x14ac:dyDescent="0.25">
      <c r="A1471" s="147" t="str">
        <f t="shared" ca="1" si="44"/>
        <v/>
      </c>
      <c r="B1471" s="173"/>
      <c r="C1471" s="185"/>
      <c r="D1471" s="148"/>
      <c r="E1471" s="149"/>
      <c r="F1471" s="150"/>
      <c r="G1471" s="151"/>
      <c r="H1471" s="152"/>
      <c r="I1471" s="173"/>
      <c r="J1471" s="152"/>
      <c r="K1471" s="173"/>
      <c r="L1471" s="182"/>
      <c r="M1471" s="153"/>
      <c r="N1471" s="153"/>
      <c r="O1471" s="149"/>
      <c r="P1471" s="166"/>
      <c r="Q1471" s="154"/>
      <c r="R1471" s="131" t="str">
        <f>IF(H1471="Standalone","Standalone",IF(IFERROR(VLOOKUP(S1471,'3-Paired Controllers &amp; Devices'!$A:$C,3,FALSE),"Error")&lt;&gt;"","No","Yes"))</f>
        <v>No</v>
      </c>
      <c r="S1471" s="132" t="str">
        <f t="shared" si="45"/>
        <v/>
      </c>
    </row>
    <row r="1472" spans="1:19" s="155" customFormat="1" x14ac:dyDescent="0.25">
      <c r="A1472" s="147" t="str">
        <f t="shared" ca="1" si="44"/>
        <v/>
      </c>
      <c r="B1472" s="173"/>
      <c r="C1472" s="185"/>
      <c r="D1472" s="148"/>
      <c r="E1472" s="149"/>
      <c r="F1472" s="150"/>
      <c r="G1472" s="151"/>
      <c r="H1472" s="152"/>
      <c r="I1472" s="173"/>
      <c r="J1472" s="152"/>
      <c r="K1472" s="173"/>
      <c r="L1472" s="182"/>
      <c r="M1472" s="153"/>
      <c r="N1472" s="153"/>
      <c r="O1472" s="149"/>
      <c r="P1472" s="166"/>
      <c r="Q1472" s="154"/>
      <c r="R1472" s="131" t="str">
        <f>IF(H1472="Standalone","Standalone",IF(IFERROR(VLOOKUP(S1472,'3-Paired Controllers &amp; Devices'!$A:$C,3,FALSE),"Error")&lt;&gt;"","No","Yes"))</f>
        <v>No</v>
      </c>
      <c r="S1472" s="132" t="str">
        <f t="shared" si="45"/>
        <v/>
      </c>
    </row>
    <row r="1473" spans="1:19" s="155" customFormat="1" x14ac:dyDescent="0.25">
      <c r="A1473" s="147" t="str">
        <f t="shared" ca="1" si="44"/>
        <v/>
      </c>
      <c r="B1473" s="173"/>
      <c r="C1473" s="185"/>
      <c r="D1473" s="148"/>
      <c r="E1473" s="149"/>
      <c r="F1473" s="150"/>
      <c r="G1473" s="151"/>
      <c r="H1473" s="152"/>
      <c r="I1473" s="173"/>
      <c r="J1473" s="152"/>
      <c r="K1473" s="173"/>
      <c r="L1473" s="182"/>
      <c r="M1473" s="153"/>
      <c r="N1473" s="153"/>
      <c r="O1473" s="149"/>
      <c r="P1473" s="166"/>
      <c r="Q1473" s="154"/>
      <c r="R1473" s="131" t="str">
        <f>IF(H1473="Standalone","Standalone",IF(IFERROR(VLOOKUP(S1473,'3-Paired Controllers &amp; Devices'!$A:$C,3,FALSE),"Error")&lt;&gt;"","No","Yes"))</f>
        <v>No</v>
      </c>
      <c r="S1473" s="132" t="str">
        <f t="shared" si="45"/>
        <v/>
      </c>
    </row>
    <row r="1474" spans="1:19" s="155" customFormat="1" x14ac:dyDescent="0.25">
      <c r="A1474" s="147" t="str">
        <f t="shared" ca="1" si="44"/>
        <v/>
      </c>
      <c r="B1474" s="173"/>
      <c r="C1474" s="185"/>
      <c r="D1474" s="148"/>
      <c r="E1474" s="149"/>
      <c r="F1474" s="150"/>
      <c r="G1474" s="151"/>
      <c r="H1474" s="152"/>
      <c r="I1474" s="173"/>
      <c r="J1474" s="152"/>
      <c r="K1474" s="173"/>
      <c r="L1474" s="182"/>
      <c r="M1474" s="153"/>
      <c r="N1474" s="153"/>
      <c r="O1474" s="149"/>
      <c r="P1474" s="166"/>
      <c r="Q1474" s="154"/>
      <c r="R1474" s="131" t="str">
        <f>IF(H1474="Standalone","Standalone",IF(IFERROR(VLOOKUP(S1474,'3-Paired Controllers &amp; Devices'!$A:$C,3,FALSE),"Error")&lt;&gt;"","No","Yes"))</f>
        <v>No</v>
      </c>
      <c r="S1474" s="132" t="str">
        <f t="shared" si="45"/>
        <v/>
      </c>
    </row>
    <row r="1475" spans="1:19" s="155" customFormat="1" x14ac:dyDescent="0.25">
      <c r="A1475" s="147" t="str">
        <f t="shared" ca="1" si="44"/>
        <v/>
      </c>
      <c r="B1475" s="173"/>
      <c r="C1475" s="185"/>
      <c r="D1475" s="148"/>
      <c r="E1475" s="149"/>
      <c r="F1475" s="150"/>
      <c r="G1475" s="151"/>
      <c r="H1475" s="152"/>
      <c r="I1475" s="173"/>
      <c r="J1475" s="152"/>
      <c r="K1475" s="173"/>
      <c r="L1475" s="182"/>
      <c r="M1475" s="153"/>
      <c r="N1475" s="153"/>
      <c r="O1475" s="149"/>
      <c r="P1475" s="166"/>
      <c r="Q1475" s="154"/>
      <c r="R1475" s="131" t="str">
        <f>IF(H1475="Standalone","Standalone",IF(IFERROR(VLOOKUP(S1475,'3-Paired Controllers &amp; Devices'!$A:$C,3,FALSE),"Error")&lt;&gt;"","No","Yes"))</f>
        <v>No</v>
      </c>
      <c r="S1475" s="132" t="str">
        <f t="shared" si="45"/>
        <v/>
      </c>
    </row>
    <row r="1476" spans="1:19" s="155" customFormat="1" x14ac:dyDescent="0.25">
      <c r="A1476" s="147" t="str">
        <f t="shared" ca="1" si="44"/>
        <v/>
      </c>
      <c r="B1476" s="173"/>
      <c r="C1476" s="185"/>
      <c r="D1476" s="148"/>
      <c r="E1476" s="149"/>
      <c r="F1476" s="150"/>
      <c r="G1476" s="151"/>
      <c r="H1476" s="152"/>
      <c r="I1476" s="173"/>
      <c r="J1476" s="152"/>
      <c r="K1476" s="173"/>
      <c r="L1476" s="182"/>
      <c r="M1476" s="153"/>
      <c r="N1476" s="153"/>
      <c r="O1476" s="149"/>
      <c r="P1476" s="166"/>
      <c r="Q1476" s="154"/>
      <c r="R1476" s="131" t="str">
        <f>IF(H1476="Standalone","Standalone",IF(IFERROR(VLOOKUP(S1476,'3-Paired Controllers &amp; Devices'!$A:$C,3,FALSE),"Error")&lt;&gt;"","No","Yes"))</f>
        <v>No</v>
      </c>
      <c r="S1476" s="132" t="str">
        <f t="shared" si="45"/>
        <v/>
      </c>
    </row>
    <row r="1477" spans="1:19" s="155" customFormat="1" x14ac:dyDescent="0.25">
      <c r="A1477" s="147" t="str">
        <f t="shared" ca="1" si="44"/>
        <v/>
      </c>
      <c r="B1477" s="173"/>
      <c r="C1477" s="185"/>
      <c r="D1477" s="148"/>
      <c r="E1477" s="149"/>
      <c r="F1477" s="150"/>
      <c r="G1477" s="151"/>
      <c r="H1477" s="152"/>
      <c r="I1477" s="173"/>
      <c r="J1477" s="152"/>
      <c r="K1477" s="173"/>
      <c r="L1477" s="182"/>
      <c r="M1477" s="153"/>
      <c r="N1477" s="153"/>
      <c r="O1477" s="149"/>
      <c r="P1477" s="166"/>
      <c r="Q1477" s="154"/>
      <c r="R1477" s="131" t="str">
        <f>IF(H1477="Standalone","Standalone",IF(IFERROR(VLOOKUP(S1477,'3-Paired Controllers &amp; Devices'!$A:$C,3,FALSE),"Error")&lt;&gt;"","No","Yes"))</f>
        <v>No</v>
      </c>
      <c r="S1477" s="132" t="str">
        <f t="shared" si="45"/>
        <v/>
      </c>
    </row>
    <row r="1478" spans="1:19" s="155" customFormat="1" x14ac:dyDescent="0.25">
      <c r="A1478" s="147" t="str">
        <f t="shared" ca="1" si="44"/>
        <v/>
      </c>
      <c r="B1478" s="173"/>
      <c r="C1478" s="185"/>
      <c r="D1478" s="148"/>
      <c r="E1478" s="149"/>
      <c r="F1478" s="150"/>
      <c r="G1478" s="151"/>
      <c r="H1478" s="152"/>
      <c r="I1478" s="173"/>
      <c r="J1478" s="152"/>
      <c r="K1478" s="173"/>
      <c r="L1478" s="182"/>
      <c r="M1478" s="153"/>
      <c r="N1478" s="153"/>
      <c r="O1478" s="149"/>
      <c r="P1478" s="166"/>
      <c r="Q1478" s="154"/>
      <c r="R1478" s="131" t="str">
        <f>IF(H1478="Standalone","Standalone",IF(IFERROR(VLOOKUP(S1478,'3-Paired Controllers &amp; Devices'!$A:$C,3,FALSE),"Error")&lt;&gt;"","No","Yes"))</f>
        <v>No</v>
      </c>
      <c r="S1478" s="132" t="str">
        <f t="shared" si="45"/>
        <v/>
      </c>
    </row>
    <row r="1479" spans="1:19" s="155" customFormat="1" x14ac:dyDescent="0.25">
      <c r="A1479" s="147" t="str">
        <f t="shared" ca="1" si="44"/>
        <v/>
      </c>
      <c r="B1479" s="173"/>
      <c r="C1479" s="185"/>
      <c r="D1479" s="148"/>
      <c r="E1479" s="149"/>
      <c r="F1479" s="150"/>
      <c r="G1479" s="151"/>
      <c r="H1479" s="152"/>
      <c r="I1479" s="173"/>
      <c r="J1479" s="152"/>
      <c r="K1479" s="173"/>
      <c r="L1479" s="182"/>
      <c r="M1479" s="153"/>
      <c r="N1479" s="153"/>
      <c r="O1479" s="149"/>
      <c r="P1479" s="166"/>
      <c r="Q1479" s="154"/>
      <c r="R1479" s="131" t="str">
        <f>IF(H1479="Standalone","Standalone",IF(IFERROR(VLOOKUP(S1479,'3-Paired Controllers &amp; Devices'!$A:$C,3,FALSE),"Error")&lt;&gt;"","No","Yes"))</f>
        <v>No</v>
      </c>
      <c r="S1479" s="132" t="str">
        <f t="shared" si="45"/>
        <v/>
      </c>
    </row>
    <row r="1480" spans="1:19" s="155" customFormat="1" x14ac:dyDescent="0.25">
      <c r="A1480" s="147" t="str">
        <f t="shared" ca="1" si="44"/>
        <v/>
      </c>
      <c r="B1480" s="173"/>
      <c r="C1480" s="185"/>
      <c r="D1480" s="148"/>
      <c r="E1480" s="149"/>
      <c r="F1480" s="150"/>
      <c r="G1480" s="151"/>
      <c r="H1480" s="152"/>
      <c r="I1480" s="173"/>
      <c r="J1480" s="152"/>
      <c r="K1480" s="173"/>
      <c r="L1480" s="182"/>
      <c r="M1480" s="153"/>
      <c r="N1480" s="153"/>
      <c r="O1480" s="149"/>
      <c r="P1480" s="166"/>
      <c r="Q1480" s="154"/>
      <c r="R1480" s="131" t="str">
        <f>IF(H1480="Standalone","Standalone",IF(IFERROR(VLOOKUP(S1480,'3-Paired Controllers &amp; Devices'!$A:$C,3,FALSE),"Error")&lt;&gt;"","No","Yes"))</f>
        <v>No</v>
      </c>
      <c r="S1480" s="132" t="str">
        <f t="shared" si="45"/>
        <v/>
      </c>
    </row>
    <row r="1481" spans="1:19" s="155" customFormat="1" x14ac:dyDescent="0.25">
      <c r="A1481" s="147" t="str">
        <f t="shared" ref="A1481:A1500" ca="1" si="46">IF(COUNTA(B1481:Q1481)=0,"",IF(TRIM(B1481)="","Missing " &amp; B$8 &amp; " (col. B)",IF(LEN(TRIM(C1481))&lt;&gt;18,"Invalid " &amp; C$8 &amp; " (col. C)",IF(AND(LEN(E1481)=18,D1481=""),"Missing " &amp; D$8 &amp; " (col. D)",IF(AND(OR(TRIM(D1481)&lt;&gt;"",TRIM(E1481)&lt;&gt;""),LEN(TRIM(E1481))&lt;&gt;18),"Invalid " &amp; E$8 &amp; " (col. E)",IF(TRIM(F1481)="","Missing " &amp; F$8 &amp; " (col. F)",IF(OR(G1481&lt;DATEVALUE("1/1/2006"),G1481&gt;TODAY()+60),"Invalid " &amp; G$8 &amp; " (col. G)",IF(LEFT(CELL("format",G1481),1)&lt;&gt;"D",G$8&amp;" not in date format",IF(ISNA(VLOOKUP(H1481,Lookup_Product_Type,1,FALSE)),"Invalid" &amp; H$8 &amp; " (col. H)",IF(TRIM(I1481)="","Missing " &amp; I$8 &amp; " (col. I)",IF(ISNA(VLOOKUP(J1481,Lookup_Yes_No,1,FALSE)),"Invalid value for " &amp; J$8 &amp; " (col. J)",IF(TRIM(L1481)="","Missing " &amp; L$8 &amp; " (col. L)",IF(M1481&lt;=0,"Invalid " &amp; M$8 &amp; " (col. M)",IF(OR(AND(H1481="Standalone",N1481&lt;=0),AND(H1481&lt;&gt;"Standalone",N1481&lt;&gt;"")),"Invalid " &amp; N$8 &amp;" (col. N)",IF(ISNA(VLOOKUP(O1481,Lookup_Connection_Type,1,FALSE)),"Invalid value for " &amp; O$8 &amp; " (col. O)",IF(MOD(LEN(SUBSTITUTE(SUBSTITUTE(SUBSTITUTE(SUBSTITUTE(P1481,",","")," ",""),";",""),CHAR(10),"")),12)&lt;&gt;0,"Invalid " &amp; P$8 &amp; " (col. P)",IF(AND(H1481&lt;&gt;"Standalone",R1481&lt;&gt;"Yes"),"Missing Base Controller  (see tabs 2 &amp; 3)","Complete")))))))))))))))))</f>
        <v/>
      </c>
      <c r="B1481" s="173"/>
      <c r="C1481" s="185"/>
      <c r="D1481" s="148"/>
      <c r="E1481" s="149"/>
      <c r="F1481" s="150"/>
      <c r="G1481" s="151"/>
      <c r="H1481" s="152"/>
      <c r="I1481" s="173"/>
      <c r="J1481" s="152"/>
      <c r="K1481" s="173"/>
      <c r="L1481" s="182"/>
      <c r="M1481" s="153"/>
      <c r="N1481" s="153"/>
      <c r="O1481" s="149"/>
      <c r="P1481" s="166"/>
      <c r="Q1481" s="154"/>
      <c r="R1481" s="131" t="str">
        <f>IF(H1481="Standalone","Standalone",IF(IFERROR(VLOOKUP(S1481,'3-Paired Controllers &amp; Devices'!$A:$C,3,FALSE),"Error")&lt;&gt;"","No","Yes"))</f>
        <v>No</v>
      </c>
      <c r="S1481" s="132" t="str">
        <f t="shared" si="45"/>
        <v/>
      </c>
    </row>
    <row r="1482" spans="1:19" s="155" customFormat="1" x14ac:dyDescent="0.25">
      <c r="A1482" s="147" t="str">
        <f t="shared" ca="1" si="46"/>
        <v/>
      </c>
      <c r="B1482" s="173"/>
      <c r="C1482" s="185"/>
      <c r="D1482" s="148"/>
      <c r="E1482" s="149"/>
      <c r="F1482" s="150"/>
      <c r="G1482" s="151"/>
      <c r="H1482" s="152"/>
      <c r="I1482" s="173"/>
      <c r="J1482" s="152"/>
      <c r="K1482" s="173"/>
      <c r="L1482" s="182"/>
      <c r="M1482" s="153"/>
      <c r="N1482" s="153"/>
      <c r="O1482" s="149"/>
      <c r="P1482" s="166"/>
      <c r="Q1482" s="154"/>
      <c r="R1482" s="131" t="str">
        <f>IF(H1482="Standalone","Standalone",IF(IFERROR(VLOOKUP(S1482,'3-Paired Controllers &amp; Devices'!$A:$C,3,FALSE),"Error")&lt;&gt;"","No","Yes"))</f>
        <v>No</v>
      </c>
      <c r="S1482" s="132" t="str">
        <f t="shared" ref="S1482:S1500" si="47">IF(H1482="Standalone","N/A",I1482&amp;IF(LEN(K1482)&gt;0,", "&amp;K1482,"")&amp;IF(LEN(L1482)&gt;0,", "&amp;L1482,""))</f>
        <v/>
      </c>
    </row>
    <row r="1483" spans="1:19" s="155" customFormat="1" x14ac:dyDescent="0.25">
      <c r="A1483" s="147" t="str">
        <f t="shared" ca="1" si="46"/>
        <v/>
      </c>
      <c r="B1483" s="173"/>
      <c r="C1483" s="185"/>
      <c r="D1483" s="148"/>
      <c r="E1483" s="149"/>
      <c r="F1483" s="150"/>
      <c r="G1483" s="151"/>
      <c r="H1483" s="152"/>
      <c r="I1483" s="173"/>
      <c r="J1483" s="152"/>
      <c r="K1483" s="173"/>
      <c r="L1483" s="182"/>
      <c r="M1483" s="153"/>
      <c r="N1483" s="153"/>
      <c r="O1483" s="149"/>
      <c r="P1483" s="166"/>
      <c r="Q1483" s="154"/>
      <c r="R1483" s="131" t="str">
        <f>IF(H1483="Standalone","Standalone",IF(IFERROR(VLOOKUP(S1483,'3-Paired Controllers &amp; Devices'!$A:$C,3,FALSE),"Error")&lt;&gt;"","No","Yes"))</f>
        <v>No</v>
      </c>
      <c r="S1483" s="132" t="str">
        <f t="shared" si="47"/>
        <v/>
      </c>
    </row>
    <row r="1484" spans="1:19" s="155" customFormat="1" x14ac:dyDescent="0.25">
      <c r="A1484" s="147" t="str">
        <f t="shared" ca="1" si="46"/>
        <v/>
      </c>
      <c r="B1484" s="173"/>
      <c r="C1484" s="185"/>
      <c r="D1484" s="148"/>
      <c r="E1484" s="149"/>
      <c r="F1484" s="150"/>
      <c r="G1484" s="151"/>
      <c r="H1484" s="152"/>
      <c r="I1484" s="173"/>
      <c r="J1484" s="152"/>
      <c r="K1484" s="173"/>
      <c r="L1484" s="182"/>
      <c r="M1484" s="153"/>
      <c r="N1484" s="153"/>
      <c r="O1484" s="149"/>
      <c r="P1484" s="166"/>
      <c r="Q1484" s="154"/>
      <c r="R1484" s="131" t="str">
        <f>IF(H1484="Standalone","Standalone",IF(IFERROR(VLOOKUP(S1484,'3-Paired Controllers &amp; Devices'!$A:$C,3,FALSE),"Error")&lt;&gt;"","No","Yes"))</f>
        <v>No</v>
      </c>
      <c r="S1484" s="132" t="str">
        <f t="shared" si="47"/>
        <v/>
      </c>
    </row>
    <row r="1485" spans="1:19" s="155" customFormat="1" x14ac:dyDescent="0.25">
      <c r="A1485" s="147" t="str">
        <f t="shared" ca="1" si="46"/>
        <v/>
      </c>
      <c r="B1485" s="173"/>
      <c r="C1485" s="185"/>
      <c r="D1485" s="148"/>
      <c r="E1485" s="149"/>
      <c r="F1485" s="150"/>
      <c r="G1485" s="151"/>
      <c r="H1485" s="152"/>
      <c r="I1485" s="173"/>
      <c r="J1485" s="152"/>
      <c r="K1485" s="173"/>
      <c r="L1485" s="182"/>
      <c r="M1485" s="153"/>
      <c r="N1485" s="153"/>
      <c r="O1485" s="149"/>
      <c r="P1485" s="166"/>
      <c r="Q1485" s="154"/>
      <c r="R1485" s="131" t="str">
        <f>IF(H1485="Standalone","Standalone",IF(IFERROR(VLOOKUP(S1485,'3-Paired Controllers &amp; Devices'!$A:$C,3,FALSE),"Error")&lt;&gt;"","No","Yes"))</f>
        <v>No</v>
      </c>
      <c r="S1485" s="132" t="str">
        <f t="shared" si="47"/>
        <v/>
      </c>
    </row>
    <row r="1486" spans="1:19" s="155" customFormat="1" x14ac:dyDescent="0.25">
      <c r="A1486" s="147" t="str">
        <f t="shared" ca="1" si="46"/>
        <v/>
      </c>
      <c r="B1486" s="173"/>
      <c r="C1486" s="185"/>
      <c r="D1486" s="148"/>
      <c r="E1486" s="149"/>
      <c r="F1486" s="150"/>
      <c r="G1486" s="151"/>
      <c r="H1486" s="152"/>
      <c r="I1486" s="173"/>
      <c r="J1486" s="152"/>
      <c r="K1486" s="173"/>
      <c r="L1486" s="182"/>
      <c r="M1486" s="153"/>
      <c r="N1486" s="153"/>
      <c r="O1486" s="149"/>
      <c r="P1486" s="166"/>
      <c r="Q1486" s="154"/>
      <c r="R1486" s="131" t="str">
        <f>IF(H1486="Standalone","Standalone",IF(IFERROR(VLOOKUP(S1486,'3-Paired Controllers &amp; Devices'!$A:$C,3,FALSE),"Error")&lt;&gt;"","No","Yes"))</f>
        <v>No</v>
      </c>
      <c r="S1486" s="132" t="str">
        <f t="shared" si="47"/>
        <v/>
      </c>
    </row>
    <row r="1487" spans="1:19" s="155" customFormat="1" x14ac:dyDescent="0.25">
      <c r="A1487" s="147" t="str">
        <f t="shared" ca="1" si="46"/>
        <v/>
      </c>
      <c r="B1487" s="173"/>
      <c r="C1487" s="185"/>
      <c r="D1487" s="148"/>
      <c r="E1487" s="149"/>
      <c r="F1487" s="150"/>
      <c r="G1487" s="151"/>
      <c r="H1487" s="152"/>
      <c r="I1487" s="173"/>
      <c r="J1487" s="152"/>
      <c r="K1487" s="173"/>
      <c r="L1487" s="182"/>
      <c r="M1487" s="153"/>
      <c r="N1487" s="153"/>
      <c r="O1487" s="149"/>
      <c r="P1487" s="166"/>
      <c r="Q1487" s="154"/>
      <c r="R1487" s="131" t="str">
        <f>IF(H1487="Standalone","Standalone",IF(IFERROR(VLOOKUP(S1487,'3-Paired Controllers &amp; Devices'!$A:$C,3,FALSE),"Error")&lt;&gt;"","No","Yes"))</f>
        <v>No</v>
      </c>
      <c r="S1487" s="132" t="str">
        <f t="shared" si="47"/>
        <v/>
      </c>
    </row>
    <row r="1488" spans="1:19" s="155" customFormat="1" x14ac:dyDescent="0.25">
      <c r="A1488" s="147" t="str">
        <f t="shared" ca="1" si="46"/>
        <v/>
      </c>
      <c r="B1488" s="173"/>
      <c r="C1488" s="185"/>
      <c r="D1488" s="148"/>
      <c r="E1488" s="149"/>
      <c r="F1488" s="150"/>
      <c r="G1488" s="151"/>
      <c r="H1488" s="152"/>
      <c r="I1488" s="173"/>
      <c r="J1488" s="152"/>
      <c r="K1488" s="173"/>
      <c r="L1488" s="182"/>
      <c r="M1488" s="153"/>
      <c r="N1488" s="153"/>
      <c r="O1488" s="149"/>
      <c r="P1488" s="166"/>
      <c r="Q1488" s="154"/>
      <c r="R1488" s="131" t="str">
        <f>IF(H1488="Standalone","Standalone",IF(IFERROR(VLOOKUP(S1488,'3-Paired Controllers &amp; Devices'!$A:$C,3,FALSE),"Error")&lt;&gt;"","No","Yes"))</f>
        <v>No</v>
      </c>
      <c r="S1488" s="132" t="str">
        <f t="shared" si="47"/>
        <v/>
      </c>
    </row>
    <row r="1489" spans="1:19" s="155" customFormat="1" x14ac:dyDescent="0.25">
      <c r="A1489" s="147" t="str">
        <f t="shared" ca="1" si="46"/>
        <v/>
      </c>
      <c r="B1489" s="173"/>
      <c r="C1489" s="185"/>
      <c r="D1489" s="148"/>
      <c r="E1489" s="149"/>
      <c r="F1489" s="150"/>
      <c r="G1489" s="151"/>
      <c r="H1489" s="152"/>
      <c r="I1489" s="173"/>
      <c r="J1489" s="152"/>
      <c r="K1489" s="173"/>
      <c r="L1489" s="182"/>
      <c r="M1489" s="153"/>
      <c r="N1489" s="153"/>
      <c r="O1489" s="149"/>
      <c r="P1489" s="166"/>
      <c r="Q1489" s="154"/>
      <c r="R1489" s="131" t="str">
        <f>IF(H1489="Standalone","Standalone",IF(IFERROR(VLOOKUP(S1489,'3-Paired Controllers &amp; Devices'!$A:$C,3,FALSE),"Error")&lt;&gt;"","No","Yes"))</f>
        <v>No</v>
      </c>
      <c r="S1489" s="132" t="str">
        <f t="shared" si="47"/>
        <v/>
      </c>
    </row>
    <row r="1490" spans="1:19" s="155" customFormat="1" x14ac:dyDescent="0.25">
      <c r="A1490" s="147" t="str">
        <f t="shared" ca="1" si="46"/>
        <v/>
      </c>
      <c r="B1490" s="173"/>
      <c r="C1490" s="185"/>
      <c r="D1490" s="148"/>
      <c r="E1490" s="149"/>
      <c r="F1490" s="150"/>
      <c r="G1490" s="151"/>
      <c r="H1490" s="152"/>
      <c r="I1490" s="173"/>
      <c r="J1490" s="152"/>
      <c r="K1490" s="173"/>
      <c r="L1490" s="182"/>
      <c r="M1490" s="153"/>
      <c r="N1490" s="153"/>
      <c r="O1490" s="149"/>
      <c r="P1490" s="166"/>
      <c r="Q1490" s="154"/>
      <c r="R1490" s="131" t="str">
        <f>IF(H1490="Standalone","Standalone",IF(IFERROR(VLOOKUP(S1490,'3-Paired Controllers &amp; Devices'!$A:$C,3,FALSE),"Error")&lt;&gt;"","No","Yes"))</f>
        <v>No</v>
      </c>
      <c r="S1490" s="132" t="str">
        <f t="shared" si="47"/>
        <v/>
      </c>
    </row>
    <row r="1491" spans="1:19" s="155" customFormat="1" x14ac:dyDescent="0.25">
      <c r="A1491" s="147" t="str">
        <f t="shared" ca="1" si="46"/>
        <v/>
      </c>
      <c r="B1491" s="173"/>
      <c r="C1491" s="185"/>
      <c r="D1491" s="148"/>
      <c r="E1491" s="149"/>
      <c r="F1491" s="150"/>
      <c r="G1491" s="151"/>
      <c r="H1491" s="152"/>
      <c r="I1491" s="173"/>
      <c r="J1491" s="152"/>
      <c r="K1491" s="173"/>
      <c r="L1491" s="182"/>
      <c r="M1491" s="153"/>
      <c r="N1491" s="153"/>
      <c r="O1491" s="149"/>
      <c r="P1491" s="166"/>
      <c r="Q1491" s="154"/>
      <c r="R1491" s="131" t="str">
        <f>IF(H1491="Standalone","Standalone",IF(IFERROR(VLOOKUP(S1491,'3-Paired Controllers &amp; Devices'!$A:$C,3,FALSE),"Error")&lt;&gt;"","No","Yes"))</f>
        <v>No</v>
      </c>
      <c r="S1491" s="132" t="str">
        <f t="shared" si="47"/>
        <v/>
      </c>
    </row>
    <row r="1492" spans="1:19" s="155" customFormat="1" x14ac:dyDescent="0.25">
      <c r="A1492" s="147" t="str">
        <f t="shared" ca="1" si="46"/>
        <v/>
      </c>
      <c r="B1492" s="173"/>
      <c r="C1492" s="185"/>
      <c r="D1492" s="148"/>
      <c r="E1492" s="149"/>
      <c r="F1492" s="150"/>
      <c r="G1492" s="151"/>
      <c r="H1492" s="152"/>
      <c r="I1492" s="173"/>
      <c r="J1492" s="152"/>
      <c r="K1492" s="173"/>
      <c r="L1492" s="182"/>
      <c r="M1492" s="153"/>
      <c r="N1492" s="153"/>
      <c r="O1492" s="149"/>
      <c r="P1492" s="166"/>
      <c r="Q1492" s="154"/>
      <c r="R1492" s="131" t="str">
        <f>IF(H1492="Standalone","Standalone",IF(IFERROR(VLOOKUP(S1492,'3-Paired Controllers &amp; Devices'!$A:$C,3,FALSE),"Error")&lt;&gt;"","No","Yes"))</f>
        <v>No</v>
      </c>
      <c r="S1492" s="132" t="str">
        <f t="shared" si="47"/>
        <v/>
      </c>
    </row>
    <row r="1493" spans="1:19" s="155" customFormat="1" x14ac:dyDescent="0.25">
      <c r="A1493" s="147" t="str">
        <f t="shared" ca="1" si="46"/>
        <v/>
      </c>
      <c r="B1493" s="173"/>
      <c r="C1493" s="185"/>
      <c r="D1493" s="148"/>
      <c r="E1493" s="149"/>
      <c r="F1493" s="150"/>
      <c r="G1493" s="151"/>
      <c r="H1493" s="152"/>
      <c r="I1493" s="173"/>
      <c r="J1493" s="152"/>
      <c r="K1493" s="173"/>
      <c r="L1493" s="182"/>
      <c r="M1493" s="153"/>
      <c r="N1493" s="153"/>
      <c r="O1493" s="149"/>
      <c r="P1493" s="166"/>
      <c r="Q1493" s="154"/>
      <c r="R1493" s="131" t="str">
        <f>IF(H1493="Standalone","Standalone",IF(IFERROR(VLOOKUP(S1493,'3-Paired Controllers &amp; Devices'!$A:$C,3,FALSE),"Error")&lt;&gt;"","No","Yes"))</f>
        <v>No</v>
      </c>
      <c r="S1493" s="132" t="str">
        <f t="shared" si="47"/>
        <v/>
      </c>
    </row>
    <row r="1494" spans="1:19" s="155" customFormat="1" x14ac:dyDescent="0.25">
      <c r="A1494" s="147" t="str">
        <f t="shared" ca="1" si="46"/>
        <v/>
      </c>
      <c r="B1494" s="173"/>
      <c r="C1494" s="185"/>
      <c r="D1494" s="148"/>
      <c r="E1494" s="149"/>
      <c r="F1494" s="150"/>
      <c r="G1494" s="151"/>
      <c r="H1494" s="152"/>
      <c r="I1494" s="173"/>
      <c r="J1494" s="152"/>
      <c r="K1494" s="173"/>
      <c r="L1494" s="182"/>
      <c r="M1494" s="153"/>
      <c r="N1494" s="153"/>
      <c r="O1494" s="149"/>
      <c r="P1494" s="166"/>
      <c r="Q1494" s="154"/>
      <c r="R1494" s="131" t="str">
        <f>IF(H1494="Standalone","Standalone",IF(IFERROR(VLOOKUP(S1494,'3-Paired Controllers &amp; Devices'!$A:$C,3,FALSE),"Error")&lt;&gt;"","No","Yes"))</f>
        <v>No</v>
      </c>
      <c r="S1494" s="132" t="str">
        <f t="shared" si="47"/>
        <v/>
      </c>
    </row>
    <row r="1495" spans="1:19" s="155" customFormat="1" x14ac:dyDescent="0.25">
      <c r="A1495" s="147" t="str">
        <f t="shared" ca="1" si="46"/>
        <v/>
      </c>
      <c r="B1495" s="173"/>
      <c r="C1495" s="185"/>
      <c r="D1495" s="148"/>
      <c r="E1495" s="149"/>
      <c r="F1495" s="150"/>
      <c r="G1495" s="151"/>
      <c r="H1495" s="152"/>
      <c r="I1495" s="173"/>
      <c r="J1495" s="152"/>
      <c r="K1495" s="173"/>
      <c r="L1495" s="182"/>
      <c r="M1495" s="153"/>
      <c r="N1495" s="153"/>
      <c r="O1495" s="149"/>
      <c r="P1495" s="166"/>
      <c r="Q1495" s="154"/>
      <c r="R1495" s="131" t="str">
        <f>IF(H1495="Standalone","Standalone",IF(IFERROR(VLOOKUP(S1495,'3-Paired Controllers &amp; Devices'!$A:$C,3,FALSE),"Error")&lt;&gt;"","No","Yes"))</f>
        <v>No</v>
      </c>
      <c r="S1495" s="132" t="str">
        <f t="shared" si="47"/>
        <v/>
      </c>
    </row>
    <row r="1496" spans="1:19" s="155" customFormat="1" x14ac:dyDescent="0.25">
      <c r="A1496" s="147" t="str">
        <f t="shared" ca="1" si="46"/>
        <v/>
      </c>
      <c r="B1496" s="173"/>
      <c r="C1496" s="185"/>
      <c r="D1496" s="148"/>
      <c r="E1496" s="149"/>
      <c r="F1496" s="150"/>
      <c r="G1496" s="151"/>
      <c r="H1496" s="152"/>
      <c r="I1496" s="173"/>
      <c r="J1496" s="152"/>
      <c r="K1496" s="173"/>
      <c r="L1496" s="182"/>
      <c r="M1496" s="153"/>
      <c r="N1496" s="153"/>
      <c r="O1496" s="149"/>
      <c r="P1496" s="166"/>
      <c r="Q1496" s="154"/>
      <c r="R1496" s="131" t="str">
        <f>IF(H1496="Standalone","Standalone",IF(IFERROR(VLOOKUP(S1496,'3-Paired Controllers &amp; Devices'!$A:$C,3,FALSE),"Error")&lt;&gt;"","No","Yes"))</f>
        <v>No</v>
      </c>
      <c r="S1496" s="132" t="str">
        <f t="shared" si="47"/>
        <v/>
      </c>
    </row>
    <row r="1497" spans="1:19" s="155" customFormat="1" x14ac:dyDescent="0.25">
      <c r="A1497" s="147" t="str">
        <f t="shared" ca="1" si="46"/>
        <v/>
      </c>
      <c r="B1497" s="173"/>
      <c r="C1497" s="185"/>
      <c r="D1497" s="148"/>
      <c r="E1497" s="149"/>
      <c r="F1497" s="150"/>
      <c r="G1497" s="151"/>
      <c r="H1497" s="152"/>
      <c r="I1497" s="173"/>
      <c r="J1497" s="152"/>
      <c r="K1497" s="173"/>
      <c r="L1497" s="182"/>
      <c r="M1497" s="153"/>
      <c r="N1497" s="153"/>
      <c r="O1497" s="149"/>
      <c r="P1497" s="166"/>
      <c r="Q1497" s="154"/>
      <c r="R1497" s="131" t="str">
        <f>IF(H1497="Standalone","Standalone",IF(IFERROR(VLOOKUP(S1497,'3-Paired Controllers &amp; Devices'!$A:$C,3,FALSE),"Error")&lt;&gt;"","No","Yes"))</f>
        <v>No</v>
      </c>
      <c r="S1497" s="132" t="str">
        <f t="shared" si="47"/>
        <v/>
      </c>
    </row>
    <row r="1498" spans="1:19" s="155" customFormat="1" x14ac:dyDescent="0.25">
      <c r="A1498" s="147" t="str">
        <f t="shared" ca="1" si="46"/>
        <v/>
      </c>
      <c r="B1498" s="173"/>
      <c r="C1498" s="185"/>
      <c r="D1498" s="148"/>
      <c r="E1498" s="149"/>
      <c r="F1498" s="150"/>
      <c r="G1498" s="151"/>
      <c r="H1498" s="152"/>
      <c r="I1498" s="173"/>
      <c r="J1498" s="152"/>
      <c r="K1498" s="173"/>
      <c r="L1498" s="182"/>
      <c r="M1498" s="153"/>
      <c r="N1498" s="153"/>
      <c r="O1498" s="149"/>
      <c r="P1498" s="166"/>
      <c r="Q1498" s="154"/>
      <c r="R1498" s="131" t="str">
        <f>IF(H1498="Standalone","Standalone",IF(IFERROR(VLOOKUP(S1498,'3-Paired Controllers &amp; Devices'!$A:$C,3,FALSE),"Error")&lt;&gt;"","No","Yes"))</f>
        <v>No</v>
      </c>
      <c r="S1498" s="132" t="str">
        <f t="shared" si="47"/>
        <v/>
      </c>
    </row>
    <row r="1499" spans="1:19" s="155" customFormat="1" x14ac:dyDescent="0.25">
      <c r="A1499" s="147" t="str">
        <f t="shared" ca="1" si="46"/>
        <v/>
      </c>
      <c r="B1499" s="173"/>
      <c r="C1499" s="185"/>
      <c r="D1499" s="148"/>
      <c r="E1499" s="149"/>
      <c r="F1499" s="150"/>
      <c r="G1499" s="151"/>
      <c r="H1499" s="152"/>
      <c r="I1499" s="173"/>
      <c r="J1499" s="152"/>
      <c r="K1499" s="173"/>
      <c r="L1499" s="182"/>
      <c r="M1499" s="153"/>
      <c r="N1499" s="153"/>
      <c r="O1499" s="149"/>
      <c r="P1499" s="166"/>
      <c r="Q1499" s="154"/>
      <c r="R1499" s="131" t="str">
        <f>IF(H1499="Standalone","Standalone",IF(IFERROR(VLOOKUP(S1499,'3-Paired Controllers &amp; Devices'!$A:$C,3,FALSE),"Error")&lt;&gt;"","No","Yes"))</f>
        <v>No</v>
      </c>
      <c r="S1499" s="132" t="str">
        <f t="shared" si="47"/>
        <v/>
      </c>
    </row>
    <row r="1500" spans="1:19" s="155" customFormat="1" x14ac:dyDescent="0.25">
      <c r="A1500" s="147" t="str">
        <f t="shared" ca="1" si="46"/>
        <v/>
      </c>
      <c r="B1500" s="173"/>
      <c r="C1500" s="185"/>
      <c r="D1500" s="148"/>
      <c r="E1500" s="149"/>
      <c r="F1500" s="150"/>
      <c r="G1500" s="151"/>
      <c r="H1500" s="152"/>
      <c r="I1500" s="173"/>
      <c r="J1500" s="152"/>
      <c r="K1500" s="173"/>
      <c r="L1500" s="182"/>
      <c r="M1500" s="153"/>
      <c r="N1500" s="153"/>
      <c r="O1500" s="149"/>
      <c r="P1500" s="166"/>
      <c r="Q1500" s="154"/>
      <c r="R1500" s="131" t="str">
        <f>IF(H1500="Standalone","Standalone",IF(IFERROR(VLOOKUP(S1500,'3-Paired Controllers &amp; Devices'!$A:$C,3,FALSE),"Error")&lt;&gt;"","No","Yes"))</f>
        <v>No</v>
      </c>
      <c r="S1500" s="132" t="str">
        <f t="shared" si="47"/>
        <v/>
      </c>
    </row>
  </sheetData>
  <sheetProtection algorithmName="SHA-512" hashValue="7yvcsPGtdt6pDtSL1/anKMZNErjF9iZJvv54tNgrSvph1o6BCInJKVOe/M6SxFqC3L1/anlbu9aG2nAMsJI8xw==" saltValue="FpK9sNm62aofkL3oGsAClA==" spinCount="100000" sheet="1" objects="1" scenarios="1" autoFilter="0"/>
  <autoFilter ref="A8:Q1500" xr:uid="{00000000-0009-0000-0000-000001000000}"/>
  <mergeCells count="1">
    <mergeCell ref="A1:B1"/>
  </mergeCells>
  <conditionalFormatting sqref="E9:E1500">
    <cfRule type="expression" dxfId="11" priority="3">
      <formula>AND(LEN(E9)&gt;0,LEN(E9)&lt;&gt;18)</formula>
    </cfRule>
  </conditionalFormatting>
  <conditionalFormatting sqref="J9:J1500">
    <cfRule type="expression" dxfId="10" priority="22">
      <formula>AND(J9&lt;&gt;"",ISNA(VLOOKUP(J9,Lookup_Yes_No,1,FALSE)))</formula>
    </cfRule>
  </conditionalFormatting>
  <conditionalFormatting sqref="N9:N1500">
    <cfRule type="expression" dxfId="9" priority="25">
      <formula>OR(AND(N9&lt;&gt;"",OR(N9&lt;=0,ISNUMBER(N9)=FALSE)),AND(H9&lt;&gt;"Standalone",N9&lt;&gt;""))</formula>
    </cfRule>
  </conditionalFormatting>
  <conditionalFormatting sqref="H9:H1500">
    <cfRule type="expression" dxfId="8" priority="21">
      <formula>AND(H9&lt;&gt;"",ISNA(VLOOKUP(H9,Lookup_Product_Type,1,FALSE)))</formula>
    </cfRule>
  </conditionalFormatting>
  <conditionalFormatting sqref="O9:O1500">
    <cfRule type="expression" dxfId="7" priority="28">
      <formula>AND(O9&lt;&gt;"",ISNA(VLOOKUP(O9,Lookup_Connection_Type,1,FALSE)))</formula>
    </cfRule>
  </conditionalFormatting>
  <conditionalFormatting sqref="G9:G1500">
    <cfRule type="expression" dxfId="6" priority="4">
      <formula>AND(G9&lt;&gt;"",OR(G9&lt;DATEVALUE("1/1/2006"),G9&gt;TODAY()+60,LEFT(CELL("format",G9),1)&lt;&gt;"D"))</formula>
    </cfRule>
  </conditionalFormatting>
  <conditionalFormatting sqref="M9:M1500">
    <cfRule type="expression" dxfId="5" priority="24">
      <formula>AND(M9&lt;&gt;"",OR(M9&lt;=0,ISNUMBER(M9)=FALSE))</formula>
    </cfRule>
  </conditionalFormatting>
  <conditionalFormatting sqref="Q9:Q1500">
    <cfRule type="expression" dxfId="4" priority="29">
      <formula>LEN(Q9)&gt;1500</formula>
    </cfRule>
  </conditionalFormatting>
  <conditionalFormatting sqref="C9:C1500">
    <cfRule type="expression" dxfId="3" priority="2">
      <formula>AND(LEN(C9)&gt;0,LEN(C9)&lt;&gt;18)</formula>
    </cfRule>
  </conditionalFormatting>
  <conditionalFormatting sqref="P9:P1500">
    <cfRule type="expression" dxfId="2" priority="30">
      <formula>MOD(LEN(SUBSTITUTE(SUBSTITUTE(SUBSTITUTE(SUBSTITUTE(P9,",","")," ",""),";",""),CHAR(10),"")),12)&lt;&gt;0</formula>
    </cfRule>
  </conditionalFormatting>
  <conditionalFormatting sqref="A9:A1500">
    <cfRule type="cellIs" dxfId="1" priority="1" operator="notEqual">
      <formula>"Complete"</formula>
    </cfRule>
  </conditionalFormatting>
  <dataValidations count="4">
    <dataValidation type="custom" allowBlank="1" showInputMessage="1" showErrorMessage="1" errorTitle="Locked Cell" error="This cell is not intended for data entry." sqref="R9:R1500" xr:uid="{C819EDF9-495C-4C4A-A629-675B7F277B00}">
      <formula1>Locked=FALSE</formula1>
    </dataValidation>
    <dataValidation type="list" showInputMessage="1" errorTitle="Required Field" error="Please enter Yes or No" sqref="J9:J1500" xr:uid="{B3A89276-CDA8-4CFE-A50B-8B54AE9EF970}">
      <formula1>Lookup_Yes_No</formula1>
    </dataValidation>
    <dataValidation type="list" showInputMessage="1" errorTitle="Required Field" error="Please enter Yes or No" sqref="H9:H1500" xr:uid="{D68F5F50-6036-4D25-A1CA-B97AA62AEFEE}">
      <formula1>Lookup_Product_Type</formula1>
    </dataValidation>
    <dataValidation type="list" allowBlank="1" showInputMessage="1" sqref="O9:O1500" xr:uid="{251B62AB-22C4-4F34-8D24-C81838FFF00D}">
      <formula1>Lookup_Connection_Type</formula1>
    </dataValidation>
  </dataValidations>
  <printOptions horizontalCentered="1" gridLines="1"/>
  <pageMargins left="0.25" right="0.25" top="0.75" bottom="0.5" header="0.25" footer="0.25"/>
  <pageSetup fitToWidth="4" fitToHeight="10000" pageOrder="overThenDown" orientation="landscape" r:id="rId1"/>
  <headerFooter>
    <oddHeader>&amp;C&amp;"Arial,Regular"&amp;10WaterSense Labeled Showerhead Product Notification Template</oddHeader>
    <oddFooter>&amp;C&amp;"Arial,Regular"&amp;10&amp;P of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E9D-17FC-4B45-A915-82E7C3CAD904}">
  <sheetPr>
    <pageSetUpPr fitToPage="1"/>
  </sheetPr>
  <dimension ref="A1:E400"/>
  <sheetViews>
    <sheetView zoomScaleNormal="100" zoomScalePageLayoutView="150" workbookViewId="0">
      <pane ySplit="4" topLeftCell="A5" activePane="bottomLeft" state="frozen"/>
      <selection activeCell="B5" sqref="B5"/>
      <selection pane="bottomLeft" activeCell="B5" sqref="B5"/>
    </sheetView>
  </sheetViews>
  <sheetFormatPr defaultColWidth="8.85546875" defaultRowHeight="12.75" x14ac:dyDescent="0.2"/>
  <cols>
    <col min="1" max="1" width="25.140625" style="108" customWidth="1"/>
    <col min="2" max="4" width="39.7109375" style="109" customWidth="1"/>
    <col min="5" max="5" width="47.7109375" style="110" hidden="1" customWidth="1"/>
    <col min="6" max="60" width="32.140625" style="107" customWidth="1"/>
    <col min="61" max="16384" width="8.85546875" style="107"/>
  </cols>
  <sheetData>
    <row r="1" spans="1:5" s="96" customFormat="1" ht="37.5" customHeight="1" x14ac:dyDescent="0.25">
      <c r="A1" s="200" t="s">
        <v>47</v>
      </c>
      <c r="B1" s="201"/>
      <c r="C1" s="201"/>
      <c r="D1" s="202"/>
      <c r="E1" s="95"/>
    </row>
    <row r="2" spans="1:5" s="98" customFormat="1" ht="32.1" customHeight="1" x14ac:dyDescent="0.25">
      <c r="A2" s="203" t="s">
        <v>111</v>
      </c>
      <c r="B2" s="204"/>
      <c r="C2" s="204"/>
      <c r="D2" s="205"/>
      <c r="E2" s="97"/>
    </row>
    <row r="3" spans="1:5" s="104" customFormat="1" ht="24" x14ac:dyDescent="0.25">
      <c r="A3" s="99" t="s">
        <v>4</v>
      </c>
      <c r="B3" s="100" t="s">
        <v>5</v>
      </c>
      <c r="C3" s="101" t="s">
        <v>27</v>
      </c>
      <c r="D3" s="102" t="s">
        <v>5</v>
      </c>
      <c r="E3" s="103"/>
    </row>
    <row r="4" spans="1:5" s="104" customFormat="1" ht="30" customHeight="1" x14ac:dyDescent="0.25">
      <c r="A4" s="105" t="s">
        <v>80</v>
      </c>
      <c r="B4" s="105" t="s">
        <v>1</v>
      </c>
      <c r="C4" s="105" t="s">
        <v>2</v>
      </c>
      <c r="D4" s="105" t="s">
        <v>3</v>
      </c>
      <c r="E4" s="106" t="s">
        <v>70</v>
      </c>
    </row>
    <row r="5" spans="1:5" s="192" customFormat="1" ht="28.15" customHeight="1" x14ac:dyDescent="0.25">
      <c r="A5" s="188" t="str">
        <f t="shared" ref="A5:A68" si="0">IF(COUNTA(B5:D5)=0,"",IF(LEN(TRIM(B5))=0,"Missing Brand Name",IF(LEN(TRIM(D5))=0,"Missing Model Number","Complete")))</f>
        <v/>
      </c>
      <c r="B5" s="189"/>
      <c r="C5" s="190"/>
      <c r="D5" s="190"/>
      <c r="E5" s="191" t="e">
        <f>IF(A5="Complete",IF(LEN(B5)&gt;0,B5,"")&amp;IF(LEN(C5)&gt;0,", "&amp;C5,"")&amp;IF(LEN(D5)&gt;0,", "&amp;D5,""),NA())</f>
        <v>#N/A</v>
      </c>
    </row>
    <row r="6" spans="1:5" s="192" customFormat="1" ht="28.15" customHeight="1" x14ac:dyDescent="0.25">
      <c r="A6" s="188" t="str">
        <f t="shared" si="0"/>
        <v/>
      </c>
      <c r="B6" s="189"/>
      <c r="C6" s="190"/>
      <c r="D6" s="190"/>
      <c r="E6" s="191" t="e">
        <f t="shared" ref="E6:E69" si="1">IF(A6="Complete",IF(LEN(B6)&gt;0,B6,"")&amp;IF(LEN(C6)&gt;0,", "&amp;C6,"")&amp;IF(LEN(D6)&gt;0,", "&amp;D6,""),NA())</f>
        <v>#N/A</v>
      </c>
    </row>
    <row r="7" spans="1:5" s="192" customFormat="1" ht="28.15" customHeight="1" x14ac:dyDescent="0.25">
      <c r="A7" s="188" t="str">
        <f t="shared" si="0"/>
        <v/>
      </c>
      <c r="B7" s="189"/>
      <c r="C7" s="190"/>
      <c r="D7" s="190"/>
      <c r="E7" s="191" t="e">
        <f t="shared" si="1"/>
        <v>#N/A</v>
      </c>
    </row>
    <row r="8" spans="1:5" s="192" customFormat="1" ht="28.15" customHeight="1" x14ac:dyDescent="0.25">
      <c r="A8" s="188" t="str">
        <f t="shared" si="0"/>
        <v/>
      </c>
      <c r="B8" s="189"/>
      <c r="C8" s="190"/>
      <c r="D8" s="190"/>
      <c r="E8" s="191" t="e">
        <f t="shared" si="1"/>
        <v>#N/A</v>
      </c>
    </row>
    <row r="9" spans="1:5" s="192" customFormat="1" ht="28.15" customHeight="1" x14ac:dyDescent="0.25">
      <c r="A9" s="188" t="str">
        <f t="shared" si="0"/>
        <v/>
      </c>
      <c r="B9" s="189"/>
      <c r="C9" s="190"/>
      <c r="D9" s="190"/>
      <c r="E9" s="191" t="e">
        <f t="shared" si="1"/>
        <v>#N/A</v>
      </c>
    </row>
    <row r="10" spans="1:5" s="192" customFormat="1" ht="28.15" customHeight="1" x14ac:dyDescent="0.25">
      <c r="A10" s="188" t="str">
        <f t="shared" si="0"/>
        <v/>
      </c>
      <c r="B10" s="189"/>
      <c r="C10" s="190"/>
      <c r="D10" s="190"/>
      <c r="E10" s="191" t="e">
        <f t="shared" si="1"/>
        <v>#N/A</v>
      </c>
    </row>
    <row r="11" spans="1:5" s="192" customFormat="1" ht="28.15" customHeight="1" x14ac:dyDescent="0.25">
      <c r="A11" s="188" t="str">
        <f t="shared" si="0"/>
        <v/>
      </c>
      <c r="B11" s="189"/>
      <c r="C11" s="190"/>
      <c r="D11" s="190"/>
      <c r="E11" s="191" t="e">
        <f t="shared" si="1"/>
        <v>#N/A</v>
      </c>
    </row>
    <row r="12" spans="1:5" s="192" customFormat="1" ht="28.15" customHeight="1" x14ac:dyDescent="0.25">
      <c r="A12" s="188" t="str">
        <f t="shared" si="0"/>
        <v/>
      </c>
      <c r="B12" s="189"/>
      <c r="C12" s="190"/>
      <c r="D12" s="190"/>
      <c r="E12" s="191" t="e">
        <f t="shared" si="1"/>
        <v>#N/A</v>
      </c>
    </row>
    <row r="13" spans="1:5" s="192" customFormat="1" ht="28.15" customHeight="1" x14ac:dyDescent="0.25">
      <c r="A13" s="188" t="str">
        <f t="shared" si="0"/>
        <v/>
      </c>
      <c r="B13" s="189"/>
      <c r="C13" s="190"/>
      <c r="D13" s="190"/>
      <c r="E13" s="191" t="e">
        <f t="shared" si="1"/>
        <v>#N/A</v>
      </c>
    </row>
    <row r="14" spans="1:5" s="192" customFormat="1" ht="28.15" customHeight="1" x14ac:dyDescent="0.25">
      <c r="A14" s="188" t="str">
        <f t="shared" si="0"/>
        <v/>
      </c>
      <c r="B14" s="189"/>
      <c r="C14" s="190"/>
      <c r="D14" s="190"/>
      <c r="E14" s="191" t="e">
        <f t="shared" si="1"/>
        <v>#N/A</v>
      </c>
    </row>
    <row r="15" spans="1:5" s="192" customFormat="1" ht="28.15" customHeight="1" x14ac:dyDescent="0.25">
      <c r="A15" s="188" t="str">
        <f t="shared" si="0"/>
        <v/>
      </c>
      <c r="B15" s="189"/>
      <c r="C15" s="190"/>
      <c r="D15" s="190"/>
      <c r="E15" s="191" t="e">
        <f t="shared" si="1"/>
        <v>#N/A</v>
      </c>
    </row>
    <row r="16" spans="1:5" s="192" customFormat="1" ht="28.15" customHeight="1" x14ac:dyDescent="0.25">
      <c r="A16" s="188" t="str">
        <f t="shared" si="0"/>
        <v/>
      </c>
      <c r="B16" s="189"/>
      <c r="C16" s="190"/>
      <c r="D16" s="190"/>
      <c r="E16" s="191" t="e">
        <f t="shared" si="1"/>
        <v>#N/A</v>
      </c>
    </row>
    <row r="17" spans="1:5" s="192" customFormat="1" ht="28.15" customHeight="1" x14ac:dyDescent="0.25">
      <c r="A17" s="188" t="str">
        <f t="shared" si="0"/>
        <v/>
      </c>
      <c r="B17" s="189"/>
      <c r="C17" s="190"/>
      <c r="D17" s="190"/>
      <c r="E17" s="191" t="e">
        <f t="shared" si="1"/>
        <v>#N/A</v>
      </c>
    </row>
    <row r="18" spans="1:5" s="192" customFormat="1" ht="28.15" customHeight="1" x14ac:dyDescent="0.25">
      <c r="A18" s="188" t="str">
        <f t="shared" si="0"/>
        <v/>
      </c>
      <c r="B18" s="189"/>
      <c r="C18" s="190"/>
      <c r="D18" s="190"/>
      <c r="E18" s="191" t="e">
        <f t="shared" si="1"/>
        <v>#N/A</v>
      </c>
    </row>
    <row r="19" spans="1:5" s="192" customFormat="1" ht="28.15" customHeight="1" x14ac:dyDescent="0.25">
      <c r="A19" s="188" t="str">
        <f t="shared" si="0"/>
        <v/>
      </c>
      <c r="B19" s="189"/>
      <c r="C19" s="190"/>
      <c r="D19" s="190"/>
      <c r="E19" s="191" t="e">
        <f t="shared" si="1"/>
        <v>#N/A</v>
      </c>
    </row>
    <row r="20" spans="1:5" s="192" customFormat="1" ht="28.15" customHeight="1" x14ac:dyDescent="0.25">
      <c r="A20" s="188" t="str">
        <f t="shared" si="0"/>
        <v/>
      </c>
      <c r="B20" s="189"/>
      <c r="C20" s="190"/>
      <c r="D20" s="190"/>
      <c r="E20" s="191" t="e">
        <f t="shared" si="1"/>
        <v>#N/A</v>
      </c>
    </row>
    <row r="21" spans="1:5" s="192" customFormat="1" ht="28.15" customHeight="1" x14ac:dyDescent="0.25">
      <c r="A21" s="188" t="str">
        <f t="shared" si="0"/>
        <v/>
      </c>
      <c r="B21" s="189"/>
      <c r="C21" s="190"/>
      <c r="D21" s="190"/>
      <c r="E21" s="191" t="e">
        <f t="shared" si="1"/>
        <v>#N/A</v>
      </c>
    </row>
    <row r="22" spans="1:5" s="192" customFormat="1" ht="28.15" customHeight="1" x14ac:dyDescent="0.25">
      <c r="A22" s="188" t="str">
        <f t="shared" si="0"/>
        <v/>
      </c>
      <c r="B22" s="189"/>
      <c r="C22" s="190"/>
      <c r="D22" s="190"/>
      <c r="E22" s="191" t="e">
        <f t="shared" si="1"/>
        <v>#N/A</v>
      </c>
    </row>
    <row r="23" spans="1:5" s="192" customFormat="1" ht="28.15" customHeight="1" x14ac:dyDescent="0.25">
      <c r="A23" s="188" t="str">
        <f t="shared" si="0"/>
        <v/>
      </c>
      <c r="B23" s="189"/>
      <c r="C23" s="190"/>
      <c r="D23" s="190"/>
      <c r="E23" s="191" t="e">
        <f t="shared" si="1"/>
        <v>#N/A</v>
      </c>
    </row>
    <row r="24" spans="1:5" s="192" customFormat="1" ht="28.15" customHeight="1" x14ac:dyDescent="0.25">
      <c r="A24" s="188" t="str">
        <f t="shared" si="0"/>
        <v/>
      </c>
      <c r="B24" s="189"/>
      <c r="C24" s="190"/>
      <c r="D24" s="190"/>
      <c r="E24" s="191" t="e">
        <f t="shared" si="1"/>
        <v>#N/A</v>
      </c>
    </row>
    <row r="25" spans="1:5" s="192" customFormat="1" ht="28.15" customHeight="1" x14ac:dyDescent="0.25">
      <c r="A25" s="188" t="str">
        <f t="shared" si="0"/>
        <v/>
      </c>
      <c r="B25" s="189"/>
      <c r="C25" s="190"/>
      <c r="D25" s="190"/>
      <c r="E25" s="191" t="e">
        <f t="shared" si="1"/>
        <v>#N/A</v>
      </c>
    </row>
    <row r="26" spans="1:5" s="192" customFormat="1" ht="28.15" customHeight="1" x14ac:dyDescent="0.25">
      <c r="A26" s="188" t="str">
        <f t="shared" si="0"/>
        <v/>
      </c>
      <c r="B26" s="189"/>
      <c r="C26" s="190"/>
      <c r="D26" s="190"/>
      <c r="E26" s="191" t="e">
        <f t="shared" si="1"/>
        <v>#N/A</v>
      </c>
    </row>
    <row r="27" spans="1:5" s="192" customFormat="1" ht="28.15" customHeight="1" x14ac:dyDescent="0.25">
      <c r="A27" s="188" t="str">
        <f t="shared" si="0"/>
        <v/>
      </c>
      <c r="B27" s="189"/>
      <c r="C27" s="190"/>
      <c r="D27" s="190"/>
      <c r="E27" s="191" t="e">
        <f t="shared" si="1"/>
        <v>#N/A</v>
      </c>
    </row>
    <row r="28" spans="1:5" s="192" customFormat="1" ht="28.15" customHeight="1" x14ac:dyDescent="0.25">
      <c r="A28" s="188" t="str">
        <f t="shared" si="0"/>
        <v/>
      </c>
      <c r="B28" s="189"/>
      <c r="C28" s="190"/>
      <c r="D28" s="190"/>
      <c r="E28" s="191" t="e">
        <f t="shared" si="1"/>
        <v>#N/A</v>
      </c>
    </row>
    <row r="29" spans="1:5" s="192" customFormat="1" ht="28.15" customHeight="1" x14ac:dyDescent="0.25">
      <c r="A29" s="188" t="str">
        <f t="shared" si="0"/>
        <v/>
      </c>
      <c r="B29" s="189"/>
      <c r="C29" s="190"/>
      <c r="D29" s="190"/>
      <c r="E29" s="191" t="e">
        <f t="shared" si="1"/>
        <v>#N/A</v>
      </c>
    </row>
    <row r="30" spans="1:5" s="192" customFormat="1" ht="28.15" customHeight="1" x14ac:dyDescent="0.25">
      <c r="A30" s="188" t="str">
        <f t="shared" si="0"/>
        <v/>
      </c>
      <c r="B30" s="189"/>
      <c r="C30" s="190"/>
      <c r="D30" s="190"/>
      <c r="E30" s="191" t="e">
        <f t="shared" si="1"/>
        <v>#N/A</v>
      </c>
    </row>
    <row r="31" spans="1:5" s="192" customFormat="1" ht="28.15" customHeight="1" x14ac:dyDescent="0.25">
      <c r="A31" s="188" t="str">
        <f t="shared" si="0"/>
        <v/>
      </c>
      <c r="B31" s="189"/>
      <c r="C31" s="190"/>
      <c r="D31" s="190"/>
      <c r="E31" s="191" t="e">
        <f t="shared" si="1"/>
        <v>#N/A</v>
      </c>
    </row>
    <row r="32" spans="1:5" s="192" customFormat="1" ht="28.15" customHeight="1" x14ac:dyDescent="0.25">
      <c r="A32" s="188" t="str">
        <f t="shared" si="0"/>
        <v/>
      </c>
      <c r="B32" s="189"/>
      <c r="C32" s="190"/>
      <c r="D32" s="190"/>
      <c r="E32" s="191" t="e">
        <f t="shared" si="1"/>
        <v>#N/A</v>
      </c>
    </row>
    <row r="33" spans="1:5" s="192" customFormat="1" ht="28.15" customHeight="1" x14ac:dyDescent="0.25">
      <c r="A33" s="188" t="str">
        <f t="shared" si="0"/>
        <v/>
      </c>
      <c r="B33" s="189"/>
      <c r="C33" s="190"/>
      <c r="D33" s="190"/>
      <c r="E33" s="191" t="e">
        <f t="shared" si="1"/>
        <v>#N/A</v>
      </c>
    </row>
    <row r="34" spans="1:5" s="192" customFormat="1" ht="28.15" customHeight="1" x14ac:dyDescent="0.25">
      <c r="A34" s="188" t="str">
        <f t="shared" si="0"/>
        <v/>
      </c>
      <c r="B34" s="189"/>
      <c r="C34" s="190"/>
      <c r="D34" s="190"/>
      <c r="E34" s="191" t="e">
        <f t="shared" si="1"/>
        <v>#N/A</v>
      </c>
    </row>
    <row r="35" spans="1:5" s="192" customFormat="1" ht="28.15" customHeight="1" x14ac:dyDescent="0.25">
      <c r="A35" s="188" t="str">
        <f t="shared" si="0"/>
        <v/>
      </c>
      <c r="B35" s="189"/>
      <c r="C35" s="190"/>
      <c r="D35" s="190"/>
      <c r="E35" s="191" t="e">
        <f t="shared" si="1"/>
        <v>#N/A</v>
      </c>
    </row>
    <row r="36" spans="1:5" s="192" customFormat="1" ht="28.15" customHeight="1" x14ac:dyDescent="0.25">
      <c r="A36" s="188" t="str">
        <f t="shared" si="0"/>
        <v/>
      </c>
      <c r="B36" s="189"/>
      <c r="C36" s="190"/>
      <c r="D36" s="190"/>
      <c r="E36" s="191" t="e">
        <f t="shared" si="1"/>
        <v>#N/A</v>
      </c>
    </row>
    <row r="37" spans="1:5" s="192" customFormat="1" ht="28.15" customHeight="1" x14ac:dyDescent="0.25">
      <c r="A37" s="188" t="str">
        <f t="shared" si="0"/>
        <v/>
      </c>
      <c r="B37" s="189"/>
      <c r="C37" s="190"/>
      <c r="D37" s="190"/>
      <c r="E37" s="191" t="e">
        <f t="shared" si="1"/>
        <v>#N/A</v>
      </c>
    </row>
    <row r="38" spans="1:5" s="192" customFormat="1" ht="28.15" customHeight="1" x14ac:dyDescent="0.25">
      <c r="A38" s="188" t="str">
        <f t="shared" si="0"/>
        <v/>
      </c>
      <c r="B38" s="189"/>
      <c r="C38" s="190"/>
      <c r="D38" s="190"/>
      <c r="E38" s="191" t="e">
        <f t="shared" si="1"/>
        <v>#N/A</v>
      </c>
    </row>
    <row r="39" spans="1:5" s="192" customFormat="1" ht="28.15" customHeight="1" x14ac:dyDescent="0.25">
      <c r="A39" s="188" t="str">
        <f t="shared" si="0"/>
        <v/>
      </c>
      <c r="B39" s="189"/>
      <c r="C39" s="190"/>
      <c r="D39" s="190"/>
      <c r="E39" s="191" t="e">
        <f t="shared" si="1"/>
        <v>#N/A</v>
      </c>
    </row>
    <row r="40" spans="1:5" s="192" customFormat="1" ht="28.15" customHeight="1" x14ac:dyDescent="0.25">
      <c r="A40" s="188" t="str">
        <f t="shared" si="0"/>
        <v/>
      </c>
      <c r="B40" s="189"/>
      <c r="C40" s="190"/>
      <c r="D40" s="190"/>
      <c r="E40" s="191" t="e">
        <f t="shared" si="1"/>
        <v>#N/A</v>
      </c>
    </row>
    <row r="41" spans="1:5" s="192" customFormat="1" ht="28.15" customHeight="1" x14ac:dyDescent="0.25">
      <c r="A41" s="188" t="str">
        <f t="shared" si="0"/>
        <v/>
      </c>
      <c r="B41" s="189"/>
      <c r="C41" s="190"/>
      <c r="D41" s="190"/>
      <c r="E41" s="191" t="e">
        <f t="shared" si="1"/>
        <v>#N/A</v>
      </c>
    </row>
    <row r="42" spans="1:5" s="192" customFormat="1" ht="28.15" customHeight="1" x14ac:dyDescent="0.25">
      <c r="A42" s="188" t="str">
        <f t="shared" si="0"/>
        <v/>
      </c>
      <c r="B42" s="189"/>
      <c r="C42" s="190"/>
      <c r="D42" s="190"/>
      <c r="E42" s="191" t="e">
        <f t="shared" si="1"/>
        <v>#N/A</v>
      </c>
    </row>
    <row r="43" spans="1:5" s="192" customFormat="1" ht="28.15" customHeight="1" x14ac:dyDescent="0.25">
      <c r="A43" s="188" t="str">
        <f t="shared" si="0"/>
        <v/>
      </c>
      <c r="B43" s="189"/>
      <c r="C43" s="190"/>
      <c r="D43" s="190"/>
      <c r="E43" s="191" t="e">
        <f t="shared" si="1"/>
        <v>#N/A</v>
      </c>
    </row>
    <row r="44" spans="1:5" s="192" customFormat="1" ht="28.15" customHeight="1" x14ac:dyDescent="0.25">
      <c r="A44" s="188" t="str">
        <f t="shared" si="0"/>
        <v/>
      </c>
      <c r="B44" s="189"/>
      <c r="C44" s="190"/>
      <c r="D44" s="190"/>
      <c r="E44" s="191" t="e">
        <f t="shared" si="1"/>
        <v>#N/A</v>
      </c>
    </row>
    <row r="45" spans="1:5" s="192" customFormat="1" ht="28.15" customHeight="1" x14ac:dyDescent="0.25">
      <c r="A45" s="188" t="str">
        <f t="shared" si="0"/>
        <v/>
      </c>
      <c r="B45" s="189"/>
      <c r="C45" s="190"/>
      <c r="D45" s="190"/>
      <c r="E45" s="191" t="e">
        <f t="shared" si="1"/>
        <v>#N/A</v>
      </c>
    </row>
    <row r="46" spans="1:5" s="192" customFormat="1" ht="28.15" customHeight="1" x14ac:dyDescent="0.25">
      <c r="A46" s="188" t="str">
        <f t="shared" si="0"/>
        <v/>
      </c>
      <c r="B46" s="189"/>
      <c r="C46" s="190"/>
      <c r="D46" s="190"/>
      <c r="E46" s="191" t="e">
        <f t="shared" si="1"/>
        <v>#N/A</v>
      </c>
    </row>
    <row r="47" spans="1:5" s="192" customFormat="1" ht="28.15" customHeight="1" x14ac:dyDescent="0.25">
      <c r="A47" s="188" t="str">
        <f t="shared" si="0"/>
        <v/>
      </c>
      <c r="B47" s="189"/>
      <c r="C47" s="190"/>
      <c r="D47" s="190"/>
      <c r="E47" s="191" t="e">
        <f t="shared" si="1"/>
        <v>#N/A</v>
      </c>
    </row>
    <row r="48" spans="1:5" s="192" customFormat="1" ht="28.15" customHeight="1" x14ac:dyDescent="0.25">
      <c r="A48" s="188" t="str">
        <f t="shared" si="0"/>
        <v/>
      </c>
      <c r="B48" s="189"/>
      <c r="C48" s="190"/>
      <c r="D48" s="190"/>
      <c r="E48" s="191" t="e">
        <f t="shared" si="1"/>
        <v>#N/A</v>
      </c>
    </row>
    <row r="49" spans="1:5" s="192" customFormat="1" ht="28.15" customHeight="1" x14ac:dyDescent="0.25">
      <c r="A49" s="188" t="str">
        <f t="shared" si="0"/>
        <v/>
      </c>
      <c r="B49" s="189"/>
      <c r="C49" s="190"/>
      <c r="D49" s="190"/>
      <c r="E49" s="191" t="e">
        <f t="shared" si="1"/>
        <v>#N/A</v>
      </c>
    </row>
    <row r="50" spans="1:5" s="192" customFormat="1" ht="28.15" customHeight="1" x14ac:dyDescent="0.25">
      <c r="A50" s="188" t="str">
        <f t="shared" si="0"/>
        <v/>
      </c>
      <c r="B50" s="189"/>
      <c r="C50" s="190"/>
      <c r="D50" s="190"/>
      <c r="E50" s="191" t="e">
        <f t="shared" si="1"/>
        <v>#N/A</v>
      </c>
    </row>
    <row r="51" spans="1:5" s="192" customFormat="1" ht="28.15" customHeight="1" x14ac:dyDescent="0.25">
      <c r="A51" s="188" t="str">
        <f t="shared" si="0"/>
        <v/>
      </c>
      <c r="B51" s="189"/>
      <c r="C51" s="190"/>
      <c r="D51" s="190"/>
      <c r="E51" s="191" t="e">
        <f t="shared" si="1"/>
        <v>#N/A</v>
      </c>
    </row>
    <row r="52" spans="1:5" s="192" customFormat="1" ht="28.15" customHeight="1" x14ac:dyDescent="0.25">
      <c r="A52" s="188" t="str">
        <f t="shared" si="0"/>
        <v/>
      </c>
      <c r="B52" s="189"/>
      <c r="C52" s="190"/>
      <c r="D52" s="190"/>
      <c r="E52" s="191" t="e">
        <f t="shared" si="1"/>
        <v>#N/A</v>
      </c>
    </row>
    <row r="53" spans="1:5" s="192" customFormat="1" ht="28.15" customHeight="1" x14ac:dyDescent="0.25">
      <c r="A53" s="188" t="str">
        <f t="shared" si="0"/>
        <v/>
      </c>
      <c r="B53" s="189"/>
      <c r="C53" s="190"/>
      <c r="D53" s="190"/>
      <c r="E53" s="191" t="e">
        <f t="shared" si="1"/>
        <v>#N/A</v>
      </c>
    </row>
    <row r="54" spans="1:5" s="192" customFormat="1" ht="28.15" customHeight="1" x14ac:dyDescent="0.25">
      <c r="A54" s="188" t="str">
        <f t="shared" si="0"/>
        <v/>
      </c>
      <c r="B54" s="189"/>
      <c r="C54" s="190"/>
      <c r="D54" s="190"/>
      <c r="E54" s="191" t="e">
        <f t="shared" si="1"/>
        <v>#N/A</v>
      </c>
    </row>
    <row r="55" spans="1:5" s="192" customFormat="1" ht="28.15" customHeight="1" x14ac:dyDescent="0.25">
      <c r="A55" s="188" t="str">
        <f t="shared" si="0"/>
        <v/>
      </c>
      <c r="B55" s="189"/>
      <c r="C55" s="190"/>
      <c r="D55" s="190"/>
      <c r="E55" s="191" t="e">
        <f t="shared" si="1"/>
        <v>#N/A</v>
      </c>
    </row>
    <row r="56" spans="1:5" s="192" customFormat="1" ht="28.15" customHeight="1" x14ac:dyDescent="0.25">
      <c r="A56" s="188" t="str">
        <f t="shared" si="0"/>
        <v/>
      </c>
      <c r="B56" s="189"/>
      <c r="C56" s="190"/>
      <c r="D56" s="190"/>
      <c r="E56" s="191" t="e">
        <f t="shared" si="1"/>
        <v>#N/A</v>
      </c>
    </row>
    <row r="57" spans="1:5" s="192" customFormat="1" ht="28.15" customHeight="1" x14ac:dyDescent="0.25">
      <c r="A57" s="188" t="str">
        <f t="shared" si="0"/>
        <v/>
      </c>
      <c r="B57" s="189"/>
      <c r="C57" s="190"/>
      <c r="D57" s="190"/>
      <c r="E57" s="191" t="e">
        <f t="shared" si="1"/>
        <v>#N/A</v>
      </c>
    </row>
    <row r="58" spans="1:5" s="192" customFormat="1" ht="28.15" customHeight="1" x14ac:dyDescent="0.25">
      <c r="A58" s="188" t="str">
        <f t="shared" si="0"/>
        <v/>
      </c>
      <c r="B58" s="189"/>
      <c r="C58" s="190"/>
      <c r="D58" s="190"/>
      <c r="E58" s="191" t="e">
        <f t="shared" si="1"/>
        <v>#N/A</v>
      </c>
    </row>
    <row r="59" spans="1:5" s="192" customFormat="1" ht="28.15" customHeight="1" x14ac:dyDescent="0.25">
      <c r="A59" s="188" t="str">
        <f t="shared" si="0"/>
        <v/>
      </c>
      <c r="B59" s="189"/>
      <c r="C59" s="190"/>
      <c r="D59" s="190"/>
      <c r="E59" s="191" t="e">
        <f t="shared" si="1"/>
        <v>#N/A</v>
      </c>
    </row>
    <row r="60" spans="1:5" s="192" customFormat="1" ht="28.15" customHeight="1" x14ac:dyDescent="0.25">
      <c r="A60" s="188" t="str">
        <f t="shared" si="0"/>
        <v/>
      </c>
      <c r="B60" s="189"/>
      <c r="C60" s="190"/>
      <c r="D60" s="190"/>
      <c r="E60" s="191" t="e">
        <f t="shared" si="1"/>
        <v>#N/A</v>
      </c>
    </row>
    <row r="61" spans="1:5" s="192" customFormat="1" ht="28.15" customHeight="1" x14ac:dyDescent="0.25">
      <c r="A61" s="188" t="str">
        <f t="shared" si="0"/>
        <v/>
      </c>
      <c r="B61" s="189"/>
      <c r="C61" s="190"/>
      <c r="D61" s="190"/>
      <c r="E61" s="191" t="e">
        <f t="shared" si="1"/>
        <v>#N/A</v>
      </c>
    </row>
    <row r="62" spans="1:5" s="192" customFormat="1" ht="28.15" customHeight="1" x14ac:dyDescent="0.25">
      <c r="A62" s="188" t="str">
        <f t="shared" si="0"/>
        <v/>
      </c>
      <c r="B62" s="189"/>
      <c r="C62" s="190"/>
      <c r="D62" s="190"/>
      <c r="E62" s="191" t="e">
        <f t="shared" si="1"/>
        <v>#N/A</v>
      </c>
    </row>
    <row r="63" spans="1:5" s="192" customFormat="1" ht="28.15" customHeight="1" x14ac:dyDescent="0.25">
      <c r="A63" s="188" t="str">
        <f t="shared" si="0"/>
        <v/>
      </c>
      <c r="B63" s="189"/>
      <c r="C63" s="190"/>
      <c r="D63" s="190"/>
      <c r="E63" s="191" t="e">
        <f t="shared" si="1"/>
        <v>#N/A</v>
      </c>
    </row>
    <row r="64" spans="1:5" s="192" customFormat="1" ht="28.15" customHeight="1" x14ac:dyDescent="0.25">
      <c r="A64" s="188" t="str">
        <f t="shared" si="0"/>
        <v/>
      </c>
      <c r="B64" s="189"/>
      <c r="C64" s="190"/>
      <c r="D64" s="190"/>
      <c r="E64" s="191" t="e">
        <f t="shared" si="1"/>
        <v>#N/A</v>
      </c>
    </row>
    <row r="65" spans="1:5" s="192" customFormat="1" ht="28.15" customHeight="1" x14ac:dyDescent="0.25">
      <c r="A65" s="188" t="str">
        <f t="shared" si="0"/>
        <v/>
      </c>
      <c r="B65" s="189"/>
      <c r="C65" s="190"/>
      <c r="D65" s="190"/>
      <c r="E65" s="191" t="e">
        <f t="shared" si="1"/>
        <v>#N/A</v>
      </c>
    </row>
    <row r="66" spans="1:5" s="192" customFormat="1" ht="28.15" customHeight="1" x14ac:dyDescent="0.25">
      <c r="A66" s="188" t="str">
        <f t="shared" si="0"/>
        <v/>
      </c>
      <c r="B66" s="189"/>
      <c r="C66" s="190"/>
      <c r="D66" s="190"/>
      <c r="E66" s="191" t="e">
        <f t="shared" si="1"/>
        <v>#N/A</v>
      </c>
    </row>
    <row r="67" spans="1:5" s="192" customFormat="1" ht="28.15" customHeight="1" x14ac:dyDescent="0.25">
      <c r="A67" s="188" t="str">
        <f t="shared" si="0"/>
        <v/>
      </c>
      <c r="B67" s="189"/>
      <c r="C67" s="190"/>
      <c r="D67" s="190"/>
      <c r="E67" s="191" t="e">
        <f t="shared" si="1"/>
        <v>#N/A</v>
      </c>
    </row>
    <row r="68" spans="1:5" s="192" customFormat="1" ht="28.15" customHeight="1" x14ac:dyDescent="0.25">
      <c r="A68" s="188" t="str">
        <f t="shared" si="0"/>
        <v/>
      </c>
      <c r="B68" s="189"/>
      <c r="C68" s="190"/>
      <c r="D68" s="190"/>
      <c r="E68" s="191" t="e">
        <f t="shared" si="1"/>
        <v>#N/A</v>
      </c>
    </row>
    <row r="69" spans="1:5" s="192" customFormat="1" ht="28.15" customHeight="1" x14ac:dyDescent="0.25">
      <c r="A69" s="188" t="str">
        <f t="shared" ref="A69:A132" si="2">IF(COUNTA(B69:D69)=0,"",IF(LEN(TRIM(B69))=0,"Missing Brand Name",IF(LEN(TRIM(D69))=0,"Missing Model Number","Complete")))</f>
        <v/>
      </c>
      <c r="B69" s="189"/>
      <c r="C69" s="190"/>
      <c r="D69" s="190"/>
      <c r="E69" s="191" t="e">
        <f t="shared" si="1"/>
        <v>#N/A</v>
      </c>
    </row>
    <row r="70" spans="1:5" s="192" customFormat="1" ht="28.15" customHeight="1" x14ac:dyDescent="0.25">
      <c r="A70" s="188" t="str">
        <f t="shared" si="2"/>
        <v/>
      </c>
      <c r="B70" s="189"/>
      <c r="C70" s="190"/>
      <c r="D70" s="190"/>
      <c r="E70" s="191" t="e">
        <f t="shared" ref="E70:E133" si="3">IF(A70="Complete",IF(LEN(B70)&gt;0,B70,"")&amp;IF(LEN(C70)&gt;0,", "&amp;C70,"")&amp;IF(LEN(D70)&gt;0,", "&amp;D70,""),NA())</f>
        <v>#N/A</v>
      </c>
    </row>
    <row r="71" spans="1:5" s="192" customFormat="1" ht="28.15" customHeight="1" x14ac:dyDescent="0.25">
      <c r="A71" s="188" t="str">
        <f t="shared" si="2"/>
        <v/>
      </c>
      <c r="B71" s="189"/>
      <c r="C71" s="190"/>
      <c r="D71" s="190"/>
      <c r="E71" s="191" t="e">
        <f t="shared" si="3"/>
        <v>#N/A</v>
      </c>
    </row>
    <row r="72" spans="1:5" s="192" customFormat="1" ht="28.15" customHeight="1" x14ac:dyDescent="0.25">
      <c r="A72" s="188" t="str">
        <f t="shared" si="2"/>
        <v/>
      </c>
      <c r="B72" s="189"/>
      <c r="C72" s="190"/>
      <c r="D72" s="190"/>
      <c r="E72" s="191" t="e">
        <f t="shared" si="3"/>
        <v>#N/A</v>
      </c>
    </row>
    <row r="73" spans="1:5" s="192" customFormat="1" ht="28.15" customHeight="1" x14ac:dyDescent="0.25">
      <c r="A73" s="188" t="str">
        <f t="shared" si="2"/>
        <v/>
      </c>
      <c r="B73" s="189"/>
      <c r="C73" s="190"/>
      <c r="D73" s="190"/>
      <c r="E73" s="191" t="e">
        <f t="shared" si="3"/>
        <v>#N/A</v>
      </c>
    </row>
    <row r="74" spans="1:5" s="192" customFormat="1" ht="28.15" customHeight="1" x14ac:dyDescent="0.25">
      <c r="A74" s="188" t="str">
        <f t="shared" si="2"/>
        <v/>
      </c>
      <c r="B74" s="189"/>
      <c r="C74" s="190"/>
      <c r="D74" s="190"/>
      <c r="E74" s="191" t="e">
        <f t="shared" si="3"/>
        <v>#N/A</v>
      </c>
    </row>
    <row r="75" spans="1:5" s="192" customFormat="1" ht="28.15" customHeight="1" x14ac:dyDescent="0.25">
      <c r="A75" s="188" t="str">
        <f t="shared" si="2"/>
        <v/>
      </c>
      <c r="B75" s="189"/>
      <c r="C75" s="190"/>
      <c r="D75" s="190"/>
      <c r="E75" s="191" t="e">
        <f t="shared" si="3"/>
        <v>#N/A</v>
      </c>
    </row>
    <row r="76" spans="1:5" s="192" customFormat="1" ht="28.15" customHeight="1" x14ac:dyDescent="0.25">
      <c r="A76" s="188" t="str">
        <f t="shared" si="2"/>
        <v/>
      </c>
      <c r="B76" s="189"/>
      <c r="C76" s="190"/>
      <c r="D76" s="190"/>
      <c r="E76" s="191" t="e">
        <f t="shared" si="3"/>
        <v>#N/A</v>
      </c>
    </row>
    <row r="77" spans="1:5" s="192" customFormat="1" ht="28.15" customHeight="1" x14ac:dyDescent="0.25">
      <c r="A77" s="188" t="str">
        <f t="shared" si="2"/>
        <v/>
      </c>
      <c r="B77" s="189"/>
      <c r="C77" s="190"/>
      <c r="D77" s="190"/>
      <c r="E77" s="191" t="e">
        <f t="shared" si="3"/>
        <v>#N/A</v>
      </c>
    </row>
    <row r="78" spans="1:5" s="192" customFormat="1" ht="28.15" customHeight="1" x14ac:dyDescent="0.25">
      <c r="A78" s="188" t="str">
        <f t="shared" si="2"/>
        <v/>
      </c>
      <c r="B78" s="189"/>
      <c r="C78" s="190"/>
      <c r="D78" s="190"/>
      <c r="E78" s="191" t="e">
        <f t="shared" si="3"/>
        <v>#N/A</v>
      </c>
    </row>
    <row r="79" spans="1:5" s="192" customFormat="1" ht="28.15" customHeight="1" x14ac:dyDescent="0.25">
      <c r="A79" s="188" t="str">
        <f t="shared" si="2"/>
        <v/>
      </c>
      <c r="B79" s="189"/>
      <c r="C79" s="190"/>
      <c r="D79" s="190"/>
      <c r="E79" s="191" t="e">
        <f t="shared" si="3"/>
        <v>#N/A</v>
      </c>
    </row>
    <row r="80" spans="1:5" s="192" customFormat="1" ht="28.15" customHeight="1" x14ac:dyDescent="0.25">
      <c r="A80" s="188" t="str">
        <f t="shared" si="2"/>
        <v/>
      </c>
      <c r="B80" s="189"/>
      <c r="C80" s="190"/>
      <c r="D80" s="190"/>
      <c r="E80" s="191" t="e">
        <f t="shared" si="3"/>
        <v>#N/A</v>
      </c>
    </row>
    <row r="81" spans="1:5" s="192" customFormat="1" ht="28.15" customHeight="1" x14ac:dyDescent="0.25">
      <c r="A81" s="188" t="str">
        <f t="shared" si="2"/>
        <v/>
      </c>
      <c r="B81" s="189"/>
      <c r="C81" s="190"/>
      <c r="D81" s="190"/>
      <c r="E81" s="191" t="e">
        <f t="shared" si="3"/>
        <v>#N/A</v>
      </c>
    </row>
    <row r="82" spans="1:5" s="192" customFormat="1" ht="28.15" customHeight="1" x14ac:dyDescent="0.25">
      <c r="A82" s="188" t="str">
        <f t="shared" si="2"/>
        <v/>
      </c>
      <c r="B82" s="189"/>
      <c r="C82" s="190"/>
      <c r="D82" s="190"/>
      <c r="E82" s="191" t="e">
        <f t="shared" si="3"/>
        <v>#N/A</v>
      </c>
    </row>
    <row r="83" spans="1:5" s="192" customFormat="1" ht="28.15" customHeight="1" x14ac:dyDescent="0.25">
      <c r="A83" s="188" t="str">
        <f t="shared" si="2"/>
        <v/>
      </c>
      <c r="B83" s="189"/>
      <c r="C83" s="190"/>
      <c r="D83" s="190"/>
      <c r="E83" s="191" t="e">
        <f t="shared" si="3"/>
        <v>#N/A</v>
      </c>
    </row>
    <row r="84" spans="1:5" s="192" customFormat="1" ht="28.15" customHeight="1" x14ac:dyDescent="0.25">
      <c r="A84" s="188" t="str">
        <f t="shared" si="2"/>
        <v/>
      </c>
      <c r="B84" s="189"/>
      <c r="C84" s="190"/>
      <c r="D84" s="190"/>
      <c r="E84" s="191" t="e">
        <f t="shared" si="3"/>
        <v>#N/A</v>
      </c>
    </row>
    <row r="85" spans="1:5" s="192" customFormat="1" ht="28.15" customHeight="1" x14ac:dyDescent="0.25">
      <c r="A85" s="188" t="str">
        <f t="shared" si="2"/>
        <v/>
      </c>
      <c r="B85" s="189"/>
      <c r="C85" s="190"/>
      <c r="D85" s="190"/>
      <c r="E85" s="191" t="e">
        <f t="shared" si="3"/>
        <v>#N/A</v>
      </c>
    </row>
    <row r="86" spans="1:5" s="192" customFormat="1" ht="28.15" customHeight="1" x14ac:dyDescent="0.25">
      <c r="A86" s="188" t="str">
        <f t="shared" si="2"/>
        <v/>
      </c>
      <c r="B86" s="189"/>
      <c r="C86" s="190"/>
      <c r="D86" s="190"/>
      <c r="E86" s="191" t="e">
        <f t="shared" si="3"/>
        <v>#N/A</v>
      </c>
    </row>
    <row r="87" spans="1:5" s="192" customFormat="1" ht="28.15" customHeight="1" x14ac:dyDescent="0.25">
      <c r="A87" s="188" t="str">
        <f t="shared" si="2"/>
        <v/>
      </c>
      <c r="B87" s="189"/>
      <c r="C87" s="190"/>
      <c r="D87" s="190"/>
      <c r="E87" s="191" t="e">
        <f t="shared" si="3"/>
        <v>#N/A</v>
      </c>
    </row>
    <row r="88" spans="1:5" s="192" customFormat="1" ht="28.15" customHeight="1" x14ac:dyDescent="0.25">
      <c r="A88" s="188" t="str">
        <f t="shared" si="2"/>
        <v/>
      </c>
      <c r="B88" s="189"/>
      <c r="C88" s="190"/>
      <c r="D88" s="190"/>
      <c r="E88" s="191" t="e">
        <f t="shared" si="3"/>
        <v>#N/A</v>
      </c>
    </row>
    <row r="89" spans="1:5" s="192" customFormat="1" ht="28.15" customHeight="1" x14ac:dyDescent="0.25">
      <c r="A89" s="188" t="str">
        <f t="shared" si="2"/>
        <v/>
      </c>
      <c r="B89" s="189"/>
      <c r="C89" s="190"/>
      <c r="D89" s="190"/>
      <c r="E89" s="191" t="e">
        <f t="shared" si="3"/>
        <v>#N/A</v>
      </c>
    </row>
    <row r="90" spans="1:5" s="192" customFormat="1" ht="28.15" customHeight="1" x14ac:dyDescent="0.25">
      <c r="A90" s="188" t="str">
        <f t="shared" si="2"/>
        <v/>
      </c>
      <c r="B90" s="189"/>
      <c r="C90" s="190"/>
      <c r="D90" s="190"/>
      <c r="E90" s="191" t="e">
        <f t="shared" si="3"/>
        <v>#N/A</v>
      </c>
    </row>
    <row r="91" spans="1:5" s="192" customFormat="1" ht="28.15" customHeight="1" x14ac:dyDescent="0.25">
      <c r="A91" s="188" t="str">
        <f t="shared" si="2"/>
        <v/>
      </c>
      <c r="B91" s="189"/>
      <c r="C91" s="190"/>
      <c r="D91" s="190"/>
      <c r="E91" s="191" t="e">
        <f t="shared" si="3"/>
        <v>#N/A</v>
      </c>
    </row>
    <row r="92" spans="1:5" s="192" customFormat="1" ht="28.15" customHeight="1" x14ac:dyDescent="0.25">
      <c r="A92" s="188" t="str">
        <f t="shared" si="2"/>
        <v/>
      </c>
      <c r="B92" s="189"/>
      <c r="C92" s="190"/>
      <c r="D92" s="190"/>
      <c r="E92" s="191" t="e">
        <f t="shared" si="3"/>
        <v>#N/A</v>
      </c>
    </row>
    <row r="93" spans="1:5" s="192" customFormat="1" ht="28.15" customHeight="1" x14ac:dyDescent="0.25">
      <c r="A93" s="188" t="str">
        <f t="shared" si="2"/>
        <v/>
      </c>
      <c r="B93" s="189"/>
      <c r="C93" s="190"/>
      <c r="D93" s="190"/>
      <c r="E93" s="191" t="e">
        <f t="shared" si="3"/>
        <v>#N/A</v>
      </c>
    </row>
    <row r="94" spans="1:5" s="192" customFormat="1" ht="28.15" customHeight="1" x14ac:dyDescent="0.25">
      <c r="A94" s="188" t="str">
        <f t="shared" si="2"/>
        <v/>
      </c>
      <c r="B94" s="189"/>
      <c r="C94" s="190"/>
      <c r="D94" s="190"/>
      <c r="E94" s="191" t="e">
        <f t="shared" si="3"/>
        <v>#N/A</v>
      </c>
    </row>
    <row r="95" spans="1:5" s="192" customFormat="1" ht="28.15" customHeight="1" x14ac:dyDescent="0.25">
      <c r="A95" s="188" t="str">
        <f t="shared" si="2"/>
        <v/>
      </c>
      <c r="B95" s="189"/>
      <c r="C95" s="190"/>
      <c r="D95" s="190"/>
      <c r="E95" s="191" t="e">
        <f t="shared" si="3"/>
        <v>#N/A</v>
      </c>
    </row>
    <row r="96" spans="1:5" s="192" customFormat="1" ht="28.15" customHeight="1" x14ac:dyDescent="0.25">
      <c r="A96" s="188" t="str">
        <f t="shared" si="2"/>
        <v/>
      </c>
      <c r="B96" s="189"/>
      <c r="C96" s="190"/>
      <c r="D96" s="190"/>
      <c r="E96" s="191" t="e">
        <f t="shared" si="3"/>
        <v>#N/A</v>
      </c>
    </row>
    <row r="97" spans="1:5" s="192" customFormat="1" ht="28.15" customHeight="1" x14ac:dyDescent="0.25">
      <c r="A97" s="188" t="str">
        <f t="shared" si="2"/>
        <v/>
      </c>
      <c r="B97" s="189"/>
      <c r="C97" s="190"/>
      <c r="D97" s="190"/>
      <c r="E97" s="191" t="e">
        <f t="shared" si="3"/>
        <v>#N/A</v>
      </c>
    </row>
    <row r="98" spans="1:5" s="192" customFormat="1" ht="28.15" customHeight="1" x14ac:dyDescent="0.25">
      <c r="A98" s="188" t="str">
        <f t="shared" si="2"/>
        <v/>
      </c>
      <c r="B98" s="189"/>
      <c r="C98" s="190"/>
      <c r="D98" s="190"/>
      <c r="E98" s="191" t="e">
        <f t="shared" si="3"/>
        <v>#N/A</v>
      </c>
    </row>
    <row r="99" spans="1:5" s="192" customFormat="1" ht="28.15" customHeight="1" x14ac:dyDescent="0.25">
      <c r="A99" s="188" t="str">
        <f t="shared" si="2"/>
        <v/>
      </c>
      <c r="B99" s="189"/>
      <c r="C99" s="190"/>
      <c r="D99" s="190"/>
      <c r="E99" s="191" t="e">
        <f t="shared" si="3"/>
        <v>#N/A</v>
      </c>
    </row>
    <row r="100" spans="1:5" s="192" customFormat="1" ht="28.15" customHeight="1" x14ac:dyDescent="0.25">
      <c r="A100" s="188" t="str">
        <f t="shared" si="2"/>
        <v/>
      </c>
      <c r="B100" s="189"/>
      <c r="C100" s="190"/>
      <c r="D100" s="190"/>
      <c r="E100" s="191" t="e">
        <f t="shared" si="3"/>
        <v>#N/A</v>
      </c>
    </row>
    <row r="101" spans="1:5" s="192" customFormat="1" ht="28.15" customHeight="1" x14ac:dyDescent="0.25">
      <c r="A101" s="188" t="str">
        <f t="shared" si="2"/>
        <v/>
      </c>
      <c r="B101" s="189"/>
      <c r="C101" s="190"/>
      <c r="D101" s="190"/>
      <c r="E101" s="191" t="e">
        <f t="shared" si="3"/>
        <v>#N/A</v>
      </c>
    </row>
    <row r="102" spans="1:5" s="192" customFormat="1" ht="28.15" customHeight="1" x14ac:dyDescent="0.25">
      <c r="A102" s="188" t="str">
        <f t="shared" si="2"/>
        <v/>
      </c>
      <c r="B102" s="189"/>
      <c r="C102" s="190"/>
      <c r="D102" s="190"/>
      <c r="E102" s="191" t="e">
        <f t="shared" si="3"/>
        <v>#N/A</v>
      </c>
    </row>
    <row r="103" spans="1:5" s="192" customFormat="1" ht="28.15" customHeight="1" x14ac:dyDescent="0.25">
      <c r="A103" s="188" t="str">
        <f t="shared" si="2"/>
        <v/>
      </c>
      <c r="B103" s="189"/>
      <c r="C103" s="190"/>
      <c r="D103" s="190"/>
      <c r="E103" s="191" t="e">
        <f t="shared" si="3"/>
        <v>#N/A</v>
      </c>
    </row>
    <row r="104" spans="1:5" s="192" customFormat="1" ht="28.15" customHeight="1" x14ac:dyDescent="0.25">
      <c r="A104" s="188" t="str">
        <f t="shared" si="2"/>
        <v/>
      </c>
      <c r="B104" s="189"/>
      <c r="C104" s="190"/>
      <c r="D104" s="190"/>
      <c r="E104" s="191" t="e">
        <f t="shared" si="3"/>
        <v>#N/A</v>
      </c>
    </row>
    <row r="105" spans="1:5" s="192" customFormat="1" ht="28.15" customHeight="1" x14ac:dyDescent="0.25">
      <c r="A105" s="188" t="str">
        <f t="shared" si="2"/>
        <v/>
      </c>
      <c r="B105" s="189"/>
      <c r="C105" s="190"/>
      <c r="D105" s="190"/>
      <c r="E105" s="191" t="e">
        <f t="shared" si="3"/>
        <v>#N/A</v>
      </c>
    </row>
    <row r="106" spans="1:5" s="192" customFormat="1" ht="28.15" customHeight="1" x14ac:dyDescent="0.25">
      <c r="A106" s="188" t="str">
        <f t="shared" si="2"/>
        <v/>
      </c>
      <c r="B106" s="189"/>
      <c r="C106" s="190"/>
      <c r="D106" s="190"/>
      <c r="E106" s="191" t="e">
        <f t="shared" si="3"/>
        <v>#N/A</v>
      </c>
    </row>
    <row r="107" spans="1:5" s="192" customFormat="1" ht="28.15" customHeight="1" x14ac:dyDescent="0.25">
      <c r="A107" s="188" t="str">
        <f t="shared" si="2"/>
        <v/>
      </c>
      <c r="B107" s="189"/>
      <c r="C107" s="190"/>
      <c r="D107" s="190"/>
      <c r="E107" s="191" t="e">
        <f t="shared" si="3"/>
        <v>#N/A</v>
      </c>
    </row>
    <row r="108" spans="1:5" s="192" customFormat="1" ht="28.15" customHeight="1" x14ac:dyDescent="0.25">
      <c r="A108" s="188" t="str">
        <f t="shared" si="2"/>
        <v/>
      </c>
      <c r="B108" s="189"/>
      <c r="C108" s="190"/>
      <c r="D108" s="190"/>
      <c r="E108" s="191" t="e">
        <f t="shared" si="3"/>
        <v>#N/A</v>
      </c>
    </row>
    <row r="109" spans="1:5" s="192" customFormat="1" ht="28.15" customHeight="1" x14ac:dyDescent="0.25">
      <c r="A109" s="188" t="str">
        <f t="shared" si="2"/>
        <v/>
      </c>
      <c r="B109" s="189"/>
      <c r="C109" s="190"/>
      <c r="D109" s="190"/>
      <c r="E109" s="191" t="e">
        <f t="shared" si="3"/>
        <v>#N/A</v>
      </c>
    </row>
    <row r="110" spans="1:5" s="192" customFormat="1" ht="28.15" customHeight="1" x14ac:dyDescent="0.25">
      <c r="A110" s="188" t="str">
        <f t="shared" si="2"/>
        <v/>
      </c>
      <c r="B110" s="189"/>
      <c r="C110" s="190"/>
      <c r="D110" s="190"/>
      <c r="E110" s="191" t="e">
        <f t="shared" si="3"/>
        <v>#N/A</v>
      </c>
    </row>
    <row r="111" spans="1:5" s="192" customFormat="1" ht="28.15" customHeight="1" x14ac:dyDescent="0.25">
      <c r="A111" s="188" t="str">
        <f t="shared" si="2"/>
        <v/>
      </c>
      <c r="B111" s="189"/>
      <c r="C111" s="190"/>
      <c r="D111" s="190"/>
      <c r="E111" s="191" t="e">
        <f t="shared" si="3"/>
        <v>#N/A</v>
      </c>
    </row>
    <row r="112" spans="1:5" s="192" customFormat="1" ht="28.15" customHeight="1" x14ac:dyDescent="0.25">
      <c r="A112" s="188" t="str">
        <f t="shared" si="2"/>
        <v/>
      </c>
      <c r="B112" s="189"/>
      <c r="C112" s="190"/>
      <c r="D112" s="190"/>
      <c r="E112" s="191" t="e">
        <f t="shared" si="3"/>
        <v>#N/A</v>
      </c>
    </row>
    <row r="113" spans="1:5" s="192" customFormat="1" ht="28.15" customHeight="1" x14ac:dyDescent="0.25">
      <c r="A113" s="188" t="str">
        <f t="shared" si="2"/>
        <v/>
      </c>
      <c r="B113" s="189"/>
      <c r="C113" s="190"/>
      <c r="D113" s="190"/>
      <c r="E113" s="191" t="e">
        <f t="shared" si="3"/>
        <v>#N/A</v>
      </c>
    </row>
    <row r="114" spans="1:5" s="192" customFormat="1" ht="28.15" customHeight="1" x14ac:dyDescent="0.25">
      <c r="A114" s="188" t="str">
        <f t="shared" si="2"/>
        <v/>
      </c>
      <c r="B114" s="189"/>
      <c r="C114" s="190"/>
      <c r="D114" s="190"/>
      <c r="E114" s="191" t="e">
        <f t="shared" si="3"/>
        <v>#N/A</v>
      </c>
    </row>
    <row r="115" spans="1:5" s="192" customFormat="1" ht="28.15" customHeight="1" x14ac:dyDescent="0.25">
      <c r="A115" s="188" t="str">
        <f t="shared" si="2"/>
        <v/>
      </c>
      <c r="B115" s="189"/>
      <c r="C115" s="190"/>
      <c r="D115" s="190"/>
      <c r="E115" s="191" t="e">
        <f t="shared" si="3"/>
        <v>#N/A</v>
      </c>
    </row>
    <row r="116" spans="1:5" s="192" customFormat="1" ht="28.15" customHeight="1" x14ac:dyDescent="0.25">
      <c r="A116" s="188" t="str">
        <f t="shared" si="2"/>
        <v/>
      </c>
      <c r="B116" s="189"/>
      <c r="C116" s="190"/>
      <c r="D116" s="190"/>
      <c r="E116" s="191" t="e">
        <f t="shared" si="3"/>
        <v>#N/A</v>
      </c>
    </row>
    <row r="117" spans="1:5" s="192" customFormat="1" ht="28.15" customHeight="1" x14ac:dyDescent="0.25">
      <c r="A117" s="188" t="str">
        <f t="shared" si="2"/>
        <v/>
      </c>
      <c r="B117" s="189"/>
      <c r="C117" s="190"/>
      <c r="D117" s="190"/>
      <c r="E117" s="191" t="e">
        <f t="shared" si="3"/>
        <v>#N/A</v>
      </c>
    </row>
    <row r="118" spans="1:5" s="192" customFormat="1" ht="28.15" customHeight="1" x14ac:dyDescent="0.25">
      <c r="A118" s="188" t="str">
        <f t="shared" si="2"/>
        <v/>
      </c>
      <c r="B118" s="189"/>
      <c r="C118" s="190"/>
      <c r="D118" s="190"/>
      <c r="E118" s="191" t="e">
        <f t="shared" si="3"/>
        <v>#N/A</v>
      </c>
    </row>
    <row r="119" spans="1:5" s="192" customFormat="1" ht="28.15" customHeight="1" x14ac:dyDescent="0.25">
      <c r="A119" s="188" t="str">
        <f t="shared" si="2"/>
        <v/>
      </c>
      <c r="B119" s="189"/>
      <c r="C119" s="190"/>
      <c r="D119" s="190"/>
      <c r="E119" s="191" t="e">
        <f t="shared" si="3"/>
        <v>#N/A</v>
      </c>
    </row>
    <row r="120" spans="1:5" s="192" customFormat="1" ht="28.15" customHeight="1" x14ac:dyDescent="0.25">
      <c r="A120" s="188" t="str">
        <f t="shared" si="2"/>
        <v/>
      </c>
      <c r="B120" s="189"/>
      <c r="C120" s="190"/>
      <c r="D120" s="190"/>
      <c r="E120" s="191" t="e">
        <f t="shared" si="3"/>
        <v>#N/A</v>
      </c>
    </row>
    <row r="121" spans="1:5" s="192" customFormat="1" ht="28.15" customHeight="1" x14ac:dyDescent="0.25">
      <c r="A121" s="188" t="str">
        <f t="shared" si="2"/>
        <v/>
      </c>
      <c r="B121" s="189"/>
      <c r="C121" s="190"/>
      <c r="D121" s="190"/>
      <c r="E121" s="191" t="e">
        <f t="shared" si="3"/>
        <v>#N/A</v>
      </c>
    </row>
    <row r="122" spans="1:5" s="192" customFormat="1" ht="28.15" customHeight="1" x14ac:dyDescent="0.25">
      <c r="A122" s="188" t="str">
        <f t="shared" si="2"/>
        <v/>
      </c>
      <c r="B122" s="189"/>
      <c r="C122" s="190"/>
      <c r="D122" s="190"/>
      <c r="E122" s="191" t="e">
        <f t="shared" si="3"/>
        <v>#N/A</v>
      </c>
    </row>
    <row r="123" spans="1:5" s="192" customFormat="1" ht="28.15" customHeight="1" x14ac:dyDescent="0.25">
      <c r="A123" s="188" t="str">
        <f t="shared" si="2"/>
        <v/>
      </c>
      <c r="B123" s="189"/>
      <c r="C123" s="190"/>
      <c r="D123" s="190"/>
      <c r="E123" s="191" t="e">
        <f t="shared" si="3"/>
        <v>#N/A</v>
      </c>
    </row>
    <row r="124" spans="1:5" s="192" customFormat="1" ht="28.15" customHeight="1" x14ac:dyDescent="0.25">
      <c r="A124" s="188" t="str">
        <f t="shared" si="2"/>
        <v/>
      </c>
      <c r="B124" s="189"/>
      <c r="C124" s="190"/>
      <c r="D124" s="190"/>
      <c r="E124" s="191" t="e">
        <f t="shared" si="3"/>
        <v>#N/A</v>
      </c>
    </row>
    <row r="125" spans="1:5" s="192" customFormat="1" ht="28.15" customHeight="1" x14ac:dyDescent="0.25">
      <c r="A125" s="188" t="str">
        <f t="shared" si="2"/>
        <v/>
      </c>
      <c r="B125" s="189"/>
      <c r="C125" s="190"/>
      <c r="D125" s="190"/>
      <c r="E125" s="191" t="e">
        <f t="shared" si="3"/>
        <v>#N/A</v>
      </c>
    </row>
    <row r="126" spans="1:5" s="192" customFormat="1" ht="28.15" customHeight="1" x14ac:dyDescent="0.25">
      <c r="A126" s="188" t="str">
        <f t="shared" si="2"/>
        <v/>
      </c>
      <c r="B126" s="189"/>
      <c r="C126" s="190"/>
      <c r="D126" s="190"/>
      <c r="E126" s="191" t="e">
        <f t="shared" si="3"/>
        <v>#N/A</v>
      </c>
    </row>
    <row r="127" spans="1:5" s="192" customFormat="1" ht="28.15" customHeight="1" x14ac:dyDescent="0.25">
      <c r="A127" s="188" t="str">
        <f t="shared" si="2"/>
        <v/>
      </c>
      <c r="B127" s="189"/>
      <c r="C127" s="190"/>
      <c r="D127" s="190"/>
      <c r="E127" s="191" t="e">
        <f t="shared" si="3"/>
        <v>#N/A</v>
      </c>
    </row>
    <row r="128" spans="1:5" s="192" customFormat="1" ht="28.15" customHeight="1" x14ac:dyDescent="0.25">
      <c r="A128" s="188" t="str">
        <f t="shared" si="2"/>
        <v/>
      </c>
      <c r="B128" s="189"/>
      <c r="C128" s="190"/>
      <c r="D128" s="190"/>
      <c r="E128" s="191" t="e">
        <f t="shared" si="3"/>
        <v>#N/A</v>
      </c>
    </row>
    <row r="129" spans="1:5" s="192" customFormat="1" ht="28.15" customHeight="1" x14ac:dyDescent="0.25">
      <c r="A129" s="188" t="str">
        <f t="shared" si="2"/>
        <v/>
      </c>
      <c r="B129" s="189"/>
      <c r="C129" s="190"/>
      <c r="D129" s="190"/>
      <c r="E129" s="191" t="e">
        <f t="shared" si="3"/>
        <v>#N/A</v>
      </c>
    </row>
    <row r="130" spans="1:5" s="192" customFormat="1" ht="28.15" customHeight="1" x14ac:dyDescent="0.25">
      <c r="A130" s="188" t="str">
        <f t="shared" si="2"/>
        <v/>
      </c>
      <c r="B130" s="189"/>
      <c r="C130" s="190"/>
      <c r="D130" s="190"/>
      <c r="E130" s="191" t="e">
        <f t="shared" si="3"/>
        <v>#N/A</v>
      </c>
    </row>
    <row r="131" spans="1:5" s="192" customFormat="1" ht="28.15" customHeight="1" x14ac:dyDescent="0.25">
      <c r="A131" s="188" t="str">
        <f t="shared" si="2"/>
        <v/>
      </c>
      <c r="B131" s="189"/>
      <c r="C131" s="190"/>
      <c r="D131" s="190"/>
      <c r="E131" s="191" t="e">
        <f t="shared" si="3"/>
        <v>#N/A</v>
      </c>
    </row>
    <row r="132" spans="1:5" s="192" customFormat="1" ht="28.15" customHeight="1" x14ac:dyDescent="0.25">
      <c r="A132" s="188" t="str">
        <f t="shared" si="2"/>
        <v/>
      </c>
      <c r="B132" s="189"/>
      <c r="C132" s="190"/>
      <c r="D132" s="190"/>
      <c r="E132" s="191" t="e">
        <f t="shared" si="3"/>
        <v>#N/A</v>
      </c>
    </row>
    <row r="133" spans="1:5" s="192" customFormat="1" ht="28.15" customHeight="1" x14ac:dyDescent="0.25">
      <c r="A133" s="188" t="str">
        <f t="shared" ref="A133:A196" si="4">IF(COUNTA(B133:D133)=0,"",IF(LEN(TRIM(B133))=0,"Missing Brand Name",IF(LEN(TRIM(D133))=0,"Missing Model Number","Complete")))</f>
        <v/>
      </c>
      <c r="B133" s="189"/>
      <c r="C133" s="190"/>
      <c r="D133" s="190"/>
      <c r="E133" s="191" t="e">
        <f t="shared" si="3"/>
        <v>#N/A</v>
      </c>
    </row>
    <row r="134" spans="1:5" s="192" customFormat="1" ht="28.15" customHeight="1" x14ac:dyDescent="0.25">
      <c r="A134" s="188" t="str">
        <f t="shared" si="4"/>
        <v/>
      </c>
      <c r="B134" s="189"/>
      <c r="C134" s="190"/>
      <c r="D134" s="190"/>
      <c r="E134" s="191" t="e">
        <f t="shared" ref="E134:E197" si="5">IF(A134="Complete",IF(LEN(B134)&gt;0,B134,"")&amp;IF(LEN(C134)&gt;0,", "&amp;C134,"")&amp;IF(LEN(D134)&gt;0,", "&amp;D134,""),NA())</f>
        <v>#N/A</v>
      </c>
    </row>
    <row r="135" spans="1:5" s="192" customFormat="1" ht="28.15" customHeight="1" x14ac:dyDescent="0.25">
      <c r="A135" s="188" t="str">
        <f t="shared" si="4"/>
        <v/>
      </c>
      <c r="B135" s="189"/>
      <c r="C135" s="190"/>
      <c r="D135" s="190"/>
      <c r="E135" s="191" t="e">
        <f t="shared" si="5"/>
        <v>#N/A</v>
      </c>
    </row>
    <row r="136" spans="1:5" s="192" customFormat="1" ht="28.15" customHeight="1" x14ac:dyDescent="0.25">
      <c r="A136" s="188" t="str">
        <f t="shared" si="4"/>
        <v/>
      </c>
      <c r="B136" s="189"/>
      <c r="C136" s="190"/>
      <c r="D136" s="190"/>
      <c r="E136" s="191" t="e">
        <f t="shared" si="5"/>
        <v>#N/A</v>
      </c>
    </row>
    <row r="137" spans="1:5" s="192" customFormat="1" ht="28.15" customHeight="1" x14ac:dyDescent="0.25">
      <c r="A137" s="188" t="str">
        <f t="shared" si="4"/>
        <v/>
      </c>
      <c r="B137" s="189"/>
      <c r="C137" s="190"/>
      <c r="D137" s="190"/>
      <c r="E137" s="191" t="e">
        <f t="shared" si="5"/>
        <v>#N/A</v>
      </c>
    </row>
    <row r="138" spans="1:5" s="192" customFormat="1" ht="28.15" customHeight="1" x14ac:dyDescent="0.25">
      <c r="A138" s="188" t="str">
        <f t="shared" si="4"/>
        <v/>
      </c>
      <c r="B138" s="189"/>
      <c r="C138" s="190"/>
      <c r="D138" s="190"/>
      <c r="E138" s="191" t="e">
        <f t="shared" si="5"/>
        <v>#N/A</v>
      </c>
    </row>
    <row r="139" spans="1:5" s="192" customFormat="1" ht="28.15" customHeight="1" x14ac:dyDescent="0.25">
      <c r="A139" s="188" t="str">
        <f t="shared" si="4"/>
        <v/>
      </c>
      <c r="B139" s="189"/>
      <c r="C139" s="190"/>
      <c r="D139" s="190"/>
      <c r="E139" s="191" t="e">
        <f t="shared" si="5"/>
        <v>#N/A</v>
      </c>
    </row>
    <row r="140" spans="1:5" s="192" customFormat="1" ht="28.15" customHeight="1" x14ac:dyDescent="0.25">
      <c r="A140" s="188" t="str">
        <f t="shared" si="4"/>
        <v/>
      </c>
      <c r="B140" s="189"/>
      <c r="C140" s="190"/>
      <c r="D140" s="190"/>
      <c r="E140" s="191" t="e">
        <f t="shared" si="5"/>
        <v>#N/A</v>
      </c>
    </row>
    <row r="141" spans="1:5" s="192" customFormat="1" ht="28.15" customHeight="1" x14ac:dyDescent="0.25">
      <c r="A141" s="188" t="str">
        <f t="shared" si="4"/>
        <v/>
      </c>
      <c r="B141" s="189"/>
      <c r="C141" s="190"/>
      <c r="D141" s="190"/>
      <c r="E141" s="191" t="e">
        <f t="shared" si="5"/>
        <v>#N/A</v>
      </c>
    </row>
    <row r="142" spans="1:5" s="192" customFormat="1" ht="28.15" customHeight="1" x14ac:dyDescent="0.25">
      <c r="A142" s="188" t="str">
        <f t="shared" si="4"/>
        <v/>
      </c>
      <c r="B142" s="189"/>
      <c r="C142" s="190"/>
      <c r="D142" s="190"/>
      <c r="E142" s="191" t="e">
        <f t="shared" si="5"/>
        <v>#N/A</v>
      </c>
    </row>
    <row r="143" spans="1:5" s="192" customFormat="1" ht="28.15" customHeight="1" x14ac:dyDescent="0.25">
      <c r="A143" s="188" t="str">
        <f t="shared" si="4"/>
        <v/>
      </c>
      <c r="B143" s="189"/>
      <c r="C143" s="190"/>
      <c r="D143" s="190"/>
      <c r="E143" s="191" t="e">
        <f t="shared" si="5"/>
        <v>#N/A</v>
      </c>
    </row>
    <row r="144" spans="1:5" s="192" customFormat="1" ht="28.15" customHeight="1" x14ac:dyDescent="0.25">
      <c r="A144" s="188" t="str">
        <f t="shared" si="4"/>
        <v/>
      </c>
      <c r="B144" s="189"/>
      <c r="C144" s="190"/>
      <c r="D144" s="190"/>
      <c r="E144" s="191" t="e">
        <f t="shared" si="5"/>
        <v>#N/A</v>
      </c>
    </row>
    <row r="145" spans="1:5" s="192" customFormat="1" ht="28.15" customHeight="1" x14ac:dyDescent="0.25">
      <c r="A145" s="188" t="str">
        <f t="shared" si="4"/>
        <v/>
      </c>
      <c r="B145" s="189"/>
      <c r="C145" s="190"/>
      <c r="D145" s="190"/>
      <c r="E145" s="191" t="e">
        <f t="shared" si="5"/>
        <v>#N/A</v>
      </c>
    </row>
    <row r="146" spans="1:5" s="192" customFormat="1" ht="28.15" customHeight="1" x14ac:dyDescent="0.25">
      <c r="A146" s="188" t="str">
        <f t="shared" si="4"/>
        <v/>
      </c>
      <c r="B146" s="189"/>
      <c r="C146" s="190"/>
      <c r="D146" s="190"/>
      <c r="E146" s="191" t="e">
        <f t="shared" si="5"/>
        <v>#N/A</v>
      </c>
    </row>
    <row r="147" spans="1:5" s="192" customFormat="1" ht="28.15" customHeight="1" x14ac:dyDescent="0.25">
      <c r="A147" s="188" t="str">
        <f t="shared" si="4"/>
        <v/>
      </c>
      <c r="B147" s="189"/>
      <c r="C147" s="190"/>
      <c r="D147" s="190"/>
      <c r="E147" s="191" t="e">
        <f t="shared" si="5"/>
        <v>#N/A</v>
      </c>
    </row>
    <row r="148" spans="1:5" s="192" customFormat="1" ht="28.15" customHeight="1" x14ac:dyDescent="0.25">
      <c r="A148" s="188" t="str">
        <f t="shared" si="4"/>
        <v/>
      </c>
      <c r="B148" s="189"/>
      <c r="C148" s="190"/>
      <c r="D148" s="190"/>
      <c r="E148" s="191" t="e">
        <f t="shared" si="5"/>
        <v>#N/A</v>
      </c>
    </row>
    <row r="149" spans="1:5" s="192" customFormat="1" ht="28.15" customHeight="1" x14ac:dyDescent="0.25">
      <c r="A149" s="188" t="str">
        <f t="shared" si="4"/>
        <v/>
      </c>
      <c r="B149" s="189"/>
      <c r="C149" s="190"/>
      <c r="D149" s="190"/>
      <c r="E149" s="191" t="e">
        <f t="shared" si="5"/>
        <v>#N/A</v>
      </c>
    </row>
    <row r="150" spans="1:5" s="192" customFormat="1" ht="28.15" customHeight="1" x14ac:dyDescent="0.25">
      <c r="A150" s="188" t="str">
        <f t="shared" si="4"/>
        <v/>
      </c>
      <c r="B150" s="189"/>
      <c r="C150" s="190"/>
      <c r="D150" s="190"/>
      <c r="E150" s="191" t="e">
        <f t="shared" si="5"/>
        <v>#N/A</v>
      </c>
    </row>
    <row r="151" spans="1:5" s="192" customFormat="1" ht="28.15" customHeight="1" x14ac:dyDescent="0.25">
      <c r="A151" s="188" t="str">
        <f t="shared" si="4"/>
        <v/>
      </c>
      <c r="B151" s="189"/>
      <c r="C151" s="190"/>
      <c r="D151" s="190"/>
      <c r="E151" s="191" t="e">
        <f t="shared" si="5"/>
        <v>#N/A</v>
      </c>
    </row>
    <row r="152" spans="1:5" s="192" customFormat="1" ht="28.15" customHeight="1" x14ac:dyDescent="0.25">
      <c r="A152" s="188" t="str">
        <f t="shared" si="4"/>
        <v/>
      </c>
      <c r="B152" s="189"/>
      <c r="C152" s="190"/>
      <c r="D152" s="190"/>
      <c r="E152" s="191" t="e">
        <f t="shared" si="5"/>
        <v>#N/A</v>
      </c>
    </row>
    <row r="153" spans="1:5" s="192" customFormat="1" ht="28.15" customHeight="1" x14ac:dyDescent="0.25">
      <c r="A153" s="188" t="str">
        <f t="shared" si="4"/>
        <v/>
      </c>
      <c r="B153" s="189"/>
      <c r="C153" s="190"/>
      <c r="D153" s="190"/>
      <c r="E153" s="191" t="e">
        <f t="shared" si="5"/>
        <v>#N/A</v>
      </c>
    </row>
    <row r="154" spans="1:5" s="192" customFormat="1" ht="28.15" customHeight="1" x14ac:dyDescent="0.25">
      <c r="A154" s="188" t="str">
        <f t="shared" si="4"/>
        <v/>
      </c>
      <c r="B154" s="189"/>
      <c r="C154" s="190"/>
      <c r="D154" s="190"/>
      <c r="E154" s="191" t="e">
        <f t="shared" si="5"/>
        <v>#N/A</v>
      </c>
    </row>
    <row r="155" spans="1:5" s="192" customFormat="1" ht="28.15" customHeight="1" x14ac:dyDescent="0.25">
      <c r="A155" s="188" t="str">
        <f t="shared" si="4"/>
        <v/>
      </c>
      <c r="B155" s="189"/>
      <c r="C155" s="190"/>
      <c r="D155" s="190"/>
      <c r="E155" s="191" t="e">
        <f t="shared" si="5"/>
        <v>#N/A</v>
      </c>
    </row>
    <row r="156" spans="1:5" s="192" customFormat="1" ht="28.15" customHeight="1" x14ac:dyDescent="0.25">
      <c r="A156" s="188" t="str">
        <f t="shared" si="4"/>
        <v/>
      </c>
      <c r="B156" s="189"/>
      <c r="C156" s="190"/>
      <c r="D156" s="190"/>
      <c r="E156" s="191" t="e">
        <f t="shared" si="5"/>
        <v>#N/A</v>
      </c>
    </row>
    <row r="157" spans="1:5" s="192" customFormat="1" ht="28.15" customHeight="1" x14ac:dyDescent="0.25">
      <c r="A157" s="188" t="str">
        <f t="shared" si="4"/>
        <v/>
      </c>
      <c r="B157" s="189"/>
      <c r="C157" s="190"/>
      <c r="D157" s="190"/>
      <c r="E157" s="191" t="e">
        <f t="shared" si="5"/>
        <v>#N/A</v>
      </c>
    </row>
    <row r="158" spans="1:5" s="192" customFormat="1" ht="28.15" customHeight="1" x14ac:dyDescent="0.25">
      <c r="A158" s="188" t="str">
        <f t="shared" si="4"/>
        <v/>
      </c>
      <c r="B158" s="189"/>
      <c r="C158" s="190"/>
      <c r="D158" s="190"/>
      <c r="E158" s="191" t="e">
        <f t="shared" si="5"/>
        <v>#N/A</v>
      </c>
    </row>
    <row r="159" spans="1:5" s="192" customFormat="1" ht="28.15" customHeight="1" x14ac:dyDescent="0.25">
      <c r="A159" s="188" t="str">
        <f t="shared" si="4"/>
        <v/>
      </c>
      <c r="B159" s="189"/>
      <c r="C159" s="190"/>
      <c r="D159" s="190"/>
      <c r="E159" s="191" t="e">
        <f t="shared" si="5"/>
        <v>#N/A</v>
      </c>
    </row>
    <row r="160" spans="1:5" s="192" customFormat="1" ht="28.15" customHeight="1" x14ac:dyDescent="0.25">
      <c r="A160" s="188" t="str">
        <f t="shared" si="4"/>
        <v/>
      </c>
      <c r="B160" s="189"/>
      <c r="C160" s="190"/>
      <c r="D160" s="190"/>
      <c r="E160" s="191" t="e">
        <f t="shared" si="5"/>
        <v>#N/A</v>
      </c>
    </row>
    <row r="161" spans="1:5" s="192" customFormat="1" ht="28.15" customHeight="1" x14ac:dyDescent="0.25">
      <c r="A161" s="188" t="str">
        <f t="shared" si="4"/>
        <v/>
      </c>
      <c r="B161" s="189"/>
      <c r="C161" s="190"/>
      <c r="D161" s="190"/>
      <c r="E161" s="191" t="e">
        <f t="shared" si="5"/>
        <v>#N/A</v>
      </c>
    </row>
    <row r="162" spans="1:5" s="192" customFormat="1" ht="28.15" customHeight="1" x14ac:dyDescent="0.25">
      <c r="A162" s="188" t="str">
        <f t="shared" si="4"/>
        <v/>
      </c>
      <c r="B162" s="189"/>
      <c r="C162" s="190"/>
      <c r="D162" s="190"/>
      <c r="E162" s="191" t="e">
        <f t="shared" si="5"/>
        <v>#N/A</v>
      </c>
    </row>
    <row r="163" spans="1:5" s="192" customFormat="1" ht="28.15" customHeight="1" x14ac:dyDescent="0.25">
      <c r="A163" s="188" t="str">
        <f t="shared" si="4"/>
        <v/>
      </c>
      <c r="B163" s="189"/>
      <c r="C163" s="190"/>
      <c r="D163" s="190"/>
      <c r="E163" s="191" t="e">
        <f t="shared" si="5"/>
        <v>#N/A</v>
      </c>
    </row>
    <row r="164" spans="1:5" s="192" customFormat="1" ht="28.15" customHeight="1" x14ac:dyDescent="0.25">
      <c r="A164" s="188" t="str">
        <f t="shared" si="4"/>
        <v/>
      </c>
      <c r="B164" s="189"/>
      <c r="C164" s="190"/>
      <c r="D164" s="190"/>
      <c r="E164" s="191" t="e">
        <f t="shared" si="5"/>
        <v>#N/A</v>
      </c>
    </row>
    <row r="165" spans="1:5" s="192" customFormat="1" ht="28.15" customHeight="1" x14ac:dyDescent="0.25">
      <c r="A165" s="188" t="str">
        <f t="shared" si="4"/>
        <v/>
      </c>
      <c r="B165" s="189"/>
      <c r="C165" s="190"/>
      <c r="D165" s="190"/>
      <c r="E165" s="191" t="e">
        <f t="shared" si="5"/>
        <v>#N/A</v>
      </c>
    </row>
    <row r="166" spans="1:5" s="192" customFormat="1" ht="28.15" customHeight="1" x14ac:dyDescent="0.25">
      <c r="A166" s="188" t="str">
        <f t="shared" si="4"/>
        <v/>
      </c>
      <c r="B166" s="189"/>
      <c r="C166" s="190"/>
      <c r="D166" s="190"/>
      <c r="E166" s="191" t="e">
        <f t="shared" si="5"/>
        <v>#N/A</v>
      </c>
    </row>
    <row r="167" spans="1:5" s="192" customFormat="1" ht="28.15" customHeight="1" x14ac:dyDescent="0.25">
      <c r="A167" s="188" t="str">
        <f t="shared" si="4"/>
        <v/>
      </c>
      <c r="B167" s="189"/>
      <c r="C167" s="190"/>
      <c r="D167" s="190"/>
      <c r="E167" s="191" t="e">
        <f t="shared" si="5"/>
        <v>#N/A</v>
      </c>
    </row>
    <row r="168" spans="1:5" s="192" customFormat="1" ht="28.15" customHeight="1" x14ac:dyDescent="0.25">
      <c r="A168" s="188" t="str">
        <f t="shared" si="4"/>
        <v/>
      </c>
      <c r="B168" s="189"/>
      <c r="C168" s="190"/>
      <c r="D168" s="190"/>
      <c r="E168" s="191" t="e">
        <f t="shared" si="5"/>
        <v>#N/A</v>
      </c>
    </row>
    <row r="169" spans="1:5" s="192" customFormat="1" ht="28.15" customHeight="1" x14ac:dyDescent="0.25">
      <c r="A169" s="188" t="str">
        <f t="shared" si="4"/>
        <v/>
      </c>
      <c r="B169" s="189"/>
      <c r="C169" s="190"/>
      <c r="D169" s="190"/>
      <c r="E169" s="191" t="e">
        <f t="shared" si="5"/>
        <v>#N/A</v>
      </c>
    </row>
    <row r="170" spans="1:5" s="192" customFormat="1" ht="28.15" customHeight="1" x14ac:dyDescent="0.25">
      <c r="A170" s="188" t="str">
        <f t="shared" si="4"/>
        <v/>
      </c>
      <c r="B170" s="189"/>
      <c r="C170" s="190"/>
      <c r="D170" s="190"/>
      <c r="E170" s="191" t="e">
        <f t="shared" si="5"/>
        <v>#N/A</v>
      </c>
    </row>
    <row r="171" spans="1:5" s="192" customFormat="1" ht="28.15" customHeight="1" x14ac:dyDescent="0.25">
      <c r="A171" s="188" t="str">
        <f t="shared" si="4"/>
        <v/>
      </c>
      <c r="B171" s="189"/>
      <c r="C171" s="190"/>
      <c r="D171" s="190"/>
      <c r="E171" s="191" t="e">
        <f t="shared" si="5"/>
        <v>#N/A</v>
      </c>
    </row>
    <row r="172" spans="1:5" s="192" customFormat="1" ht="28.15" customHeight="1" x14ac:dyDescent="0.25">
      <c r="A172" s="188" t="str">
        <f t="shared" si="4"/>
        <v/>
      </c>
      <c r="B172" s="189"/>
      <c r="C172" s="190"/>
      <c r="D172" s="190"/>
      <c r="E172" s="191" t="e">
        <f t="shared" si="5"/>
        <v>#N/A</v>
      </c>
    </row>
    <row r="173" spans="1:5" s="192" customFormat="1" ht="28.15" customHeight="1" x14ac:dyDescent="0.25">
      <c r="A173" s="188" t="str">
        <f t="shared" si="4"/>
        <v/>
      </c>
      <c r="B173" s="189"/>
      <c r="C173" s="190"/>
      <c r="D173" s="190"/>
      <c r="E173" s="191" t="e">
        <f t="shared" si="5"/>
        <v>#N/A</v>
      </c>
    </row>
    <row r="174" spans="1:5" s="192" customFormat="1" ht="28.15" customHeight="1" x14ac:dyDescent="0.25">
      <c r="A174" s="188" t="str">
        <f t="shared" si="4"/>
        <v/>
      </c>
      <c r="B174" s="189"/>
      <c r="C174" s="190"/>
      <c r="D174" s="190"/>
      <c r="E174" s="191" t="e">
        <f t="shared" si="5"/>
        <v>#N/A</v>
      </c>
    </row>
    <row r="175" spans="1:5" s="192" customFormat="1" ht="28.15" customHeight="1" x14ac:dyDescent="0.25">
      <c r="A175" s="188" t="str">
        <f t="shared" si="4"/>
        <v/>
      </c>
      <c r="B175" s="189"/>
      <c r="C175" s="190"/>
      <c r="D175" s="190"/>
      <c r="E175" s="191" t="e">
        <f t="shared" si="5"/>
        <v>#N/A</v>
      </c>
    </row>
    <row r="176" spans="1:5" s="192" customFormat="1" ht="28.15" customHeight="1" x14ac:dyDescent="0.25">
      <c r="A176" s="188" t="str">
        <f t="shared" si="4"/>
        <v/>
      </c>
      <c r="B176" s="189"/>
      <c r="C176" s="190"/>
      <c r="D176" s="190"/>
      <c r="E176" s="191" t="e">
        <f t="shared" si="5"/>
        <v>#N/A</v>
      </c>
    </row>
    <row r="177" spans="1:5" s="192" customFormat="1" ht="28.15" customHeight="1" x14ac:dyDescent="0.25">
      <c r="A177" s="188" t="str">
        <f t="shared" si="4"/>
        <v/>
      </c>
      <c r="B177" s="189"/>
      <c r="C177" s="190"/>
      <c r="D177" s="190"/>
      <c r="E177" s="191" t="e">
        <f t="shared" si="5"/>
        <v>#N/A</v>
      </c>
    </row>
    <row r="178" spans="1:5" s="192" customFormat="1" ht="28.15" customHeight="1" x14ac:dyDescent="0.25">
      <c r="A178" s="188" t="str">
        <f t="shared" si="4"/>
        <v/>
      </c>
      <c r="B178" s="189"/>
      <c r="C178" s="190"/>
      <c r="D178" s="190"/>
      <c r="E178" s="191" t="e">
        <f t="shared" si="5"/>
        <v>#N/A</v>
      </c>
    </row>
    <row r="179" spans="1:5" s="192" customFormat="1" ht="28.15" customHeight="1" x14ac:dyDescent="0.25">
      <c r="A179" s="188" t="str">
        <f t="shared" si="4"/>
        <v/>
      </c>
      <c r="B179" s="189"/>
      <c r="C179" s="190"/>
      <c r="D179" s="190"/>
      <c r="E179" s="191" t="e">
        <f t="shared" si="5"/>
        <v>#N/A</v>
      </c>
    </row>
    <row r="180" spans="1:5" s="192" customFormat="1" ht="28.15" customHeight="1" x14ac:dyDescent="0.25">
      <c r="A180" s="188" t="str">
        <f t="shared" si="4"/>
        <v/>
      </c>
      <c r="B180" s="189"/>
      <c r="C180" s="190"/>
      <c r="D180" s="190"/>
      <c r="E180" s="191" t="e">
        <f t="shared" si="5"/>
        <v>#N/A</v>
      </c>
    </row>
    <row r="181" spans="1:5" s="192" customFormat="1" ht="28.15" customHeight="1" x14ac:dyDescent="0.25">
      <c r="A181" s="188" t="str">
        <f t="shared" si="4"/>
        <v/>
      </c>
      <c r="B181" s="189"/>
      <c r="C181" s="190"/>
      <c r="D181" s="190"/>
      <c r="E181" s="191" t="e">
        <f t="shared" si="5"/>
        <v>#N/A</v>
      </c>
    </row>
    <row r="182" spans="1:5" s="192" customFormat="1" ht="28.15" customHeight="1" x14ac:dyDescent="0.25">
      <c r="A182" s="188" t="str">
        <f t="shared" si="4"/>
        <v/>
      </c>
      <c r="B182" s="189"/>
      <c r="C182" s="190"/>
      <c r="D182" s="190"/>
      <c r="E182" s="191" t="e">
        <f t="shared" si="5"/>
        <v>#N/A</v>
      </c>
    </row>
    <row r="183" spans="1:5" s="192" customFormat="1" ht="28.15" customHeight="1" x14ac:dyDescent="0.25">
      <c r="A183" s="188" t="str">
        <f t="shared" si="4"/>
        <v/>
      </c>
      <c r="B183" s="189"/>
      <c r="C183" s="190"/>
      <c r="D183" s="190"/>
      <c r="E183" s="191" t="e">
        <f t="shared" si="5"/>
        <v>#N/A</v>
      </c>
    </row>
    <row r="184" spans="1:5" s="192" customFormat="1" ht="28.15" customHeight="1" x14ac:dyDescent="0.25">
      <c r="A184" s="188" t="str">
        <f t="shared" si="4"/>
        <v/>
      </c>
      <c r="B184" s="189"/>
      <c r="C184" s="190"/>
      <c r="D184" s="190"/>
      <c r="E184" s="191" t="e">
        <f t="shared" si="5"/>
        <v>#N/A</v>
      </c>
    </row>
    <row r="185" spans="1:5" s="192" customFormat="1" ht="28.15" customHeight="1" x14ac:dyDescent="0.25">
      <c r="A185" s="188" t="str">
        <f t="shared" si="4"/>
        <v/>
      </c>
      <c r="B185" s="189"/>
      <c r="C185" s="190"/>
      <c r="D185" s="190"/>
      <c r="E185" s="191" t="e">
        <f t="shared" si="5"/>
        <v>#N/A</v>
      </c>
    </row>
    <row r="186" spans="1:5" s="192" customFormat="1" ht="28.15" customHeight="1" x14ac:dyDescent="0.25">
      <c r="A186" s="188" t="str">
        <f t="shared" si="4"/>
        <v/>
      </c>
      <c r="B186" s="189"/>
      <c r="C186" s="190"/>
      <c r="D186" s="190"/>
      <c r="E186" s="191" t="e">
        <f t="shared" si="5"/>
        <v>#N/A</v>
      </c>
    </row>
    <row r="187" spans="1:5" s="192" customFormat="1" ht="28.15" customHeight="1" x14ac:dyDescent="0.25">
      <c r="A187" s="188" t="str">
        <f t="shared" si="4"/>
        <v/>
      </c>
      <c r="B187" s="189"/>
      <c r="C187" s="190"/>
      <c r="D187" s="190"/>
      <c r="E187" s="191" t="e">
        <f t="shared" si="5"/>
        <v>#N/A</v>
      </c>
    </row>
    <row r="188" spans="1:5" s="192" customFormat="1" ht="28.15" customHeight="1" x14ac:dyDescent="0.25">
      <c r="A188" s="188" t="str">
        <f t="shared" si="4"/>
        <v/>
      </c>
      <c r="B188" s="189"/>
      <c r="C188" s="190"/>
      <c r="D188" s="190"/>
      <c r="E188" s="191" t="e">
        <f t="shared" si="5"/>
        <v>#N/A</v>
      </c>
    </row>
    <row r="189" spans="1:5" s="192" customFormat="1" ht="28.15" customHeight="1" x14ac:dyDescent="0.25">
      <c r="A189" s="188" t="str">
        <f t="shared" si="4"/>
        <v/>
      </c>
      <c r="B189" s="189"/>
      <c r="C189" s="190"/>
      <c r="D189" s="190"/>
      <c r="E189" s="191" t="e">
        <f t="shared" si="5"/>
        <v>#N/A</v>
      </c>
    </row>
    <row r="190" spans="1:5" s="192" customFormat="1" ht="28.15" customHeight="1" x14ac:dyDescent="0.25">
      <c r="A190" s="188" t="str">
        <f t="shared" si="4"/>
        <v/>
      </c>
      <c r="B190" s="189"/>
      <c r="C190" s="190"/>
      <c r="D190" s="190"/>
      <c r="E190" s="191" t="e">
        <f t="shared" si="5"/>
        <v>#N/A</v>
      </c>
    </row>
    <row r="191" spans="1:5" s="192" customFormat="1" ht="28.15" customHeight="1" x14ac:dyDescent="0.25">
      <c r="A191" s="188" t="str">
        <f t="shared" si="4"/>
        <v/>
      </c>
      <c r="B191" s="189"/>
      <c r="C191" s="190"/>
      <c r="D191" s="190"/>
      <c r="E191" s="191" t="e">
        <f t="shared" si="5"/>
        <v>#N/A</v>
      </c>
    </row>
    <row r="192" spans="1:5" s="192" customFormat="1" ht="28.15" customHeight="1" x14ac:dyDescent="0.25">
      <c r="A192" s="188" t="str">
        <f t="shared" si="4"/>
        <v/>
      </c>
      <c r="B192" s="189"/>
      <c r="C192" s="190"/>
      <c r="D192" s="190"/>
      <c r="E192" s="191" t="e">
        <f t="shared" si="5"/>
        <v>#N/A</v>
      </c>
    </row>
    <row r="193" spans="1:5" s="192" customFormat="1" ht="28.15" customHeight="1" x14ac:dyDescent="0.25">
      <c r="A193" s="188" t="str">
        <f t="shared" si="4"/>
        <v/>
      </c>
      <c r="B193" s="189"/>
      <c r="C193" s="190"/>
      <c r="D193" s="190"/>
      <c r="E193" s="191" t="e">
        <f t="shared" si="5"/>
        <v>#N/A</v>
      </c>
    </row>
    <row r="194" spans="1:5" s="192" customFormat="1" ht="28.15" customHeight="1" x14ac:dyDescent="0.25">
      <c r="A194" s="188" t="str">
        <f t="shared" si="4"/>
        <v/>
      </c>
      <c r="B194" s="189"/>
      <c r="C194" s="190"/>
      <c r="D194" s="190"/>
      <c r="E194" s="191" t="e">
        <f t="shared" si="5"/>
        <v>#N/A</v>
      </c>
    </row>
    <row r="195" spans="1:5" s="192" customFormat="1" ht="28.15" customHeight="1" x14ac:dyDescent="0.25">
      <c r="A195" s="188" t="str">
        <f t="shared" si="4"/>
        <v/>
      </c>
      <c r="B195" s="189"/>
      <c r="C195" s="190"/>
      <c r="D195" s="190"/>
      <c r="E195" s="191" t="e">
        <f t="shared" si="5"/>
        <v>#N/A</v>
      </c>
    </row>
    <row r="196" spans="1:5" s="192" customFormat="1" ht="28.15" customHeight="1" x14ac:dyDescent="0.25">
      <c r="A196" s="188" t="str">
        <f t="shared" si="4"/>
        <v/>
      </c>
      <c r="B196" s="189"/>
      <c r="C196" s="190"/>
      <c r="D196" s="190"/>
      <c r="E196" s="191" t="e">
        <f t="shared" si="5"/>
        <v>#N/A</v>
      </c>
    </row>
    <row r="197" spans="1:5" s="192" customFormat="1" ht="28.15" customHeight="1" x14ac:dyDescent="0.25">
      <c r="A197" s="188" t="str">
        <f t="shared" ref="A197:A358" si="6">IF(COUNTA(B197:D197)=0,"",IF(LEN(TRIM(B197))=0,"Missing Brand Name",IF(LEN(TRIM(D197))=0,"Missing Model Number","Complete")))</f>
        <v/>
      </c>
      <c r="B197" s="189"/>
      <c r="C197" s="190"/>
      <c r="D197" s="190"/>
      <c r="E197" s="191" t="e">
        <f t="shared" si="5"/>
        <v>#N/A</v>
      </c>
    </row>
    <row r="198" spans="1:5" s="192" customFormat="1" ht="28.15" customHeight="1" x14ac:dyDescent="0.25">
      <c r="A198" s="188" t="str">
        <f t="shared" si="6"/>
        <v/>
      </c>
      <c r="B198" s="189"/>
      <c r="C198" s="190"/>
      <c r="D198" s="190"/>
      <c r="E198" s="191" t="e">
        <f t="shared" ref="E198:E261" si="7">IF(A198="Complete",IF(LEN(B198)&gt;0,B198,"")&amp;IF(LEN(C198)&gt;0,", "&amp;C198,"")&amp;IF(LEN(D198)&gt;0,", "&amp;D198,""),NA())</f>
        <v>#N/A</v>
      </c>
    </row>
    <row r="199" spans="1:5" s="192" customFormat="1" ht="28.15" customHeight="1" x14ac:dyDescent="0.25">
      <c r="A199" s="188" t="str">
        <f t="shared" si="6"/>
        <v/>
      </c>
      <c r="B199" s="189"/>
      <c r="C199" s="190"/>
      <c r="D199" s="190"/>
      <c r="E199" s="191" t="e">
        <f t="shared" si="7"/>
        <v>#N/A</v>
      </c>
    </row>
    <row r="200" spans="1:5" s="192" customFormat="1" ht="28.15" customHeight="1" x14ac:dyDescent="0.25">
      <c r="A200" s="188" t="str">
        <f t="shared" si="6"/>
        <v/>
      </c>
      <c r="B200" s="189"/>
      <c r="C200" s="190"/>
      <c r="D200" s="190"/>
      <c r="E200" s="191" t="e">
        <f t="shared" si="7"/>
        <v>#N/A</v>
      </c>
    </row>
    <row r="201" spans="1:5" s="192" customFormat="1" ht="28.15" customHeight="1" x14ac:dyDescent="0.25">
      <c r="A201" s="188" t="str">
        <f t="shared" si="6"/>
        <v/>
      </c>
      <c r="B201" s="189"/>
      <c r="C201" s="190"/>
      <c r="D201" s="190"/>
      <c r="E201" s="191" t="e">
        <f t="shared" si="7"/>
        <v>#N/A</v>
      </c>
    </row>
    <row r="202" spans="1:5" s="192" customFormat="1" ht="28.15" customHeight="1" x14ac:dyDescent="0.25">
      <c r="A202" s="188" t="str">
        <f t="shared" si="6"/>
        <v/>
      </c>
      <c r="B202" s="189"/>
      <c r="C202" s="190"/>
      <c r="D202" s="190"/>
      <c r="E202" s="191" t="e">
        <f t="shared" si="7"/>
        <v>#N/A</v>
      </c>
    </row>
    <row r="203" spans="1:5" s="192" customFormat="1" ht="28.15" customHeight="1" x14ac:dyDescent="0.25">
      <c r="A203" s="188" t="str">
        <f t="shared" si="6"/>
        <v/>
      </c>
      <c r="B203" s="189"/>
      <c r="C203" s="190"/>
      <c r="D203" s="190"/>
      <c r="E203" s="191" t="e">
        <f t="shared" si="7"/>
        <v>#N/A</v>
      </c>
    </row>
    <row r="204" spans="1:5" s="192" customFormat="1" ht="28.15" customHeight="1" x14ac:dyDescent="0.25">
      <c r="A204" s="188" t="str">
        <f t="shared" si="6"/>
        <v/>
      </c>
      <c r="B204" s="189"/>
      <c r="C204" s="190"/>
      <c r="D204" s="190"/>
      <c r="E204" s="191" t="e">
        <f t="shared" si="7"/>
        <v>#N/A</v>
      </c>
    </row>
    <row r="205" spans="1:5" s="192" customFormat="1" ht="28.15" customHeight="1" x14ac:dyDescent="0.25">
      <c r="A205" s="188" t="str">
        <f t="shared" si="6"/>
        <v/>
      </c>
      <c r="B205" s="189"/>
      <c r="C205" s="190"/>
      <c r="D205" s="190"/>
      <c r="E205" s="191" t="e">
        <f t="shared" si="7"/>
        <v>#N/A</v>
      </c>
    </row>
    <row r="206" spans="1:5" s="192" customFormat="1" ht="28.15" customHeight="1" x14ac:dyDescent="0.25">
      <c r="A206" s="188" t="str">
        <f t="shared" si="6"/>
        <v/>
      </c>
      <c r="B206" s="189"/>
      <c r="C206" s="190"/>
      <c r="D206" s="190"/>
      <c r="E206" s="191" t="e">
        <f t="shared" si="7"/>
        <v>#N/A</v>
      </c>
    </row>
    <row r="207" spans="1:5" s="192" customFormat="1" ht="28.15" customHeight="1" x14ac:dyDescent="0.25">
      <c r="A207" s="188" t="str">
        <f t="shared" si="6"/>
        <v/>
      </c>
      <c r="B207" s="189"/>
      <c r="C207" s="190"/>
      <c r="D207" s="190"/>
      <c r="E207" s="191" t="e">
        <f t="shared" si="7"/>
        <v>#N/A</v>
      </c>
    </row>
    <row r="208" spans="1:5" s="192" customFormat="1" ht="28.15" customHeight="1" x14ac:dyDescent="0.25">
      <c r="A208" s="188" t="str">
        <f t="shared" si="6"/>
        <v/>
      </c>
      <c r="B208" s="189"/>
      <c r="C208" s="190"/>
      <c r="D208" s="190"/>
      <c r="E208" s="191" t="e">
        <f t="shared" si="7"/>
        <v>#N/A</v>
      </c>
    </row>
    <row r="209" spans="1:5" s="192" customFormat="1" ht="28.15" customHeight="1" x14ac:dyDescent="0.25">
      <c r="A209" s="188" t="str">
        <f t="shared" si="6"/>
        <v/>
      </c>
      <c r="B209" s="189"/>
      <c r="C209" s="190"/>
      <c r="D209" s="190"/>
      <c r="E209" s="191" t="e">
        <f t="shared" si="7"/>
        <v>#N/A</v>
      </c>
    </row>
    <row r="210" spans="1:5" s="192" customFormat="1" ht="28.15" customHeight="1" x14ac:dyDescent="0.25">
      <c r="A210" s="188" t="str">
        <f t="shared" si="6"/>
        <v/>
      </c>
      <c r="B210" s="189"/>
      <c r="C210" s="190"/>
      <c r="D210" s="190"/>
      <c r="E210" s="191" t="e">
        <f t="shared" si="7"/>
        <v>#N/A</v>
      </c>
    </row>
    <row r="211" spans="1:5" s="192" customFormat="1" ht="28.15" customHeight="1" x14ac:dyDescent="0.25">
      <c r="A211" s="188" t="str">
        <f t="shared" si="6"/>
        <v/>
      </c>
      <c r="B211" s="189"/>
      <c r="C211" s="190"/>
      <c r="D211" s="190"/>
      <c r="E211" s="191" t="e">
        <f t="shared" si="7"/>
        <v>#N/A</v>
      </c>
    </row>
    <row r="212" spans="1:5" s="192" customFormat="1" ht="28.15" customHeight="1" x14ac:dyDescent="0.25">
      <c r="A212" s="188" t="str">
        <f t="shared" si="6"/>
        <v/>
      </c>
      <c r="B212" s="189"/>
      <c r="C212" s="190"/>
      <c r="D212" s="190"/>
      <c r="E212" s="191" t="e">
        <f t="shared" si="7"/>
        <v>#N/A</v>
      </c>
    </row>
    <row r="213" spans="1:5" s="192" customFormat="1" ht="28.15" customHeight="1" x14ac:dyDescent="0.25">
      <c r="A213" s="188" t="str">
        <f t="shared" si="6"/>
        <v/>
      </c>
      <c r="B213" s="189"/>
      <c r="C213" s="190"/>
      <c r="D213" s="190"/>
      <c r="E213" s="191" t="e">
        <f t="shared" si="7"/>
        <v>#N/A</v>
      </c>
    </row>
    <row r="214" spans="1:5" s="192" customFormat="1" ht="28.15" customHeight="1" x14ac:dyDescent="0.25">
      <c r="A214" s="188" t="str">
        <f t="shared" si="6"/>
        <v/>
      </c>
      <c r="B214" s="189"/>
      <c r="C214" s="190"/>
      <c r="D214" s="190"/>
      <c r="E214" s="191" t="e">
        <f t="shared" si="7"/>
        <v>#N/A</v>
      </c>
    </row>
    <row r="215" spans="1:5" s="192" customFormat="1" ht="28.15" customHeight="1" x14ac:dyDescent="0.25">
      <c r="A215" s="188" t="str">
        <f t="shared" si="6"/>
        <v/>
      </c>
      <c r="B215" s="189"/>
      <c r="C215" s="190"/>
      <c r="D215" s="190"/>
      <c r="E215" s="191" t="e">
        <f t="shared" si="7"/>
        <v>#N/A</v>
      </c>
    </row>
    <row r="216" spans="1:5" s="192" customFormat="1" ht="28.15" customHeight="1" x14ac:dyDescent="0.25">
      <c r="A216" s="188" t="str">
        <f t="shared" si="6"/>
        <v/>
      </c>
      <c r="B216" s="189"/>
      <c r="C216" s="190"/>
      <c r="D216" s="190"/>
      <c r="E216" s="191" t="e">
        <f t="shared" si="7"/>
        <v>#N/A</v>
      </c>
    </row>
    <row r="217" spans="1:5" s="192" customFormat="1" ht="28.15" customHeight="1" x14ac:dyDescent="0.25">
      <c r="A217" s="188" t="str">
        <f t="shared" si="6"/>
        <v/>
      </c>
      <c r="B217" s="189"/>
      <c r="C217" s="190"/>
      <c r="D217" s="190"/>
      <c r="E217" s="191" t="e">
        <f t="shared" si="7"/>
        <v>#N/A</v>
      </c>
    </row>
    <row r="218" spans="1:5" s="192" customFormat="1" ht="28.15" customHeight="1" x14ac:dyDescent="0.25">
      <c r="A218" s="188" t="str">
        <f t="shared" si="6"/>
        <v/>
      </c>
      <c r="B218" s="189"/>
      <c r="C218" s="190"/>
      <c r="D218" s="190"/>
      <c r="E218" s="191" t="e">
        <f t="shared" si="7"/>
        <v>#N/A</v>
      </c>
    </row>
    <row r="219" spans="1:5" s="192" customFormat="1" ht="28.15" customHeight="1" x14ac:dyDescent="0.25">
      <c r="A219" s="188" t="str">
        <f t="shared" si="6"/>
        <v/>
      </c>
      <c r="B219" s="189"/>
      <c r="C219" s="190"/>
      <c r="D219" s="190"/>
      <c r="E219" s="191" t="e">
        <f t="shared" si="7"/>
        <v>#N/A</v>
      </c>
    </row>
    <row r="220" spans="1:5" s="192" customFormat="1" ht="28.15" customHeight="1" x14ac:dyDescent="0.25">
      <c r="A220" s="188" t="str">
        <f t="shared" si="6"/>
        <v/>
      </c>
      <c r="B220" s="189"/>
      <c r="C220" s="190"/>
      <c r="D220" s="190"/>
      <c r="E220" s="191" t="e">
        <f t="shared" si="7"/>
        <v>#N/A</v>
      </c>
    </row>
    <row r="221" spans="1:5" s="192" customFormat="1" ht="28.15" customHeight="1" x14ac:dyDescent="0.25">
      <c r="A221" s="188" t="str">
        <f t="shared" si="6"/>
        <v/>
      </c>
      <c r="B221" s="189"/>
      <c r="C221" s="190"/>
      <c r="D221" s="190"/>
      <c r="E221" s="191" t="e">
        <f t="shared" si="7"/>
        <v>#N/A</v>
      </c>
    </row>
    <row r="222" spans="1:5" s="192" customFormat="1" ht="28.15" customHeight="1" x14ac:dyDescent="0.25">
      <c r="A222" s="188" t="str">
        <f t="shared" si="6"/>
        <v/>
      </c>
      <c r="B222" s="189"/>
      <c r="C222" s="190"/>
      <c r="D222" s="190"/>
      <c r="E222" s="191" t="e">
        <f t="shared" si="7"/>
        <v>#N/A</v>
      </c>
    </row>
    <row r="223" spans="1:5" s="192" customFormat="1" ht="28.15" customHeight="1" x14ac:dyDescent="0.25">
      <c r="A223" s="188" t="str">
        <f t="shared" si="6"/>
        <v/>
      </c>
      <c r="B223" s="189"/>
      <c r="C223" s="190"/>
      <c r="D223" s="190"/>
      <c r="E223" s="191" t="e">
        <f t="shared" si="7"/>
        <v>#N/A</v>
      </c>
    </row>
    <row r="224" spans="1:5" s="192" customFormat="1" ht="28.15" customHeight="1" x14ac:dyDescent="0.25">
      <c r="A224" s="188" t="str">
        <f t="shared" si="6"/>
        <v/>
      </c>
      <c r="B224" s="189"/>
      <c r="C224" s="190"/>
      <c r="D224" s="190"/>
      <c r="E224" s="191" t="e">
        <f t="shared" si="7"/>
        <v>#N/A</v>
      </c>
    </row>
    <row r="225" spans="1:5" s="192" customFormat="1" ht="28.15" customHeight="1" x14ac:dyDescent="0.25">
      <c r="A225" s="188" t="str">
        <f t="shared" si="6"/>
        <v/>
      </c>
      <c r="B225" s="189"/>
      <c r="C225" s="190"/>
      <c r="D225" s="190"/>
      <c r="E225" s="191" t="e">
        <f t="shared" si="7"/>
        <v>#N/A</v>
      </c>
    </row>
    <row r="226" spans="1:5" s="192" customFormat="1" ht="28.15" customHeight="1" x14ac:dyDescent="0.25">
      <c r="A226" s="188" t="str">
        <f t="shared" si="6"/>
        <v/>
      </c>
      <c r="B226" s="189"/>
      <c r="C226" s="190"/>
      <c r="D226" s="190"/>
      <c r="E226" s="191" t="e">
        <f t="shared" si="7"/>
        <v>#N/A</v>
      </c>
    </row>
    <row r="227" spans="1:5" s="192" customFormat="1" ht="28.15" customHeight="1" x14ac:dyDescent="0.25">
      <c r="A227" s="188" t="str">
        <f t="shared" si="6"/>
        <v/>
      </c>
      <c r="B227" s="189"/>
      <c r="C227" s="190"/>
      <c r="D227" s="190"/>
      <c r="E227" s="191" t="e">
        <f t="shared" si="7"/>
        <v>#N/A</v>
      </c>
    </row>
    <row r="228" spans="1:5" s="192" customFormat="1" ht="28.15" customHeight="1" x14ac:dyDescent="0.25">
      <c r="A228" s="188" t="str">
        <f t="shared" si="6"/>
        <v/>
      </c>
      <c r="B228" s="189"/>
      <c r="C228" s="190"/>
      <c r="D228" s="190"/>
      <c r="E228" s="191" t="e">
        <f t="shared" si="7"/>
        <v>#N/A</v>
      </c>
    </row>
    <row r="229" spans="1:5" s="192" customFormat="1" ht="28.15" customHeight="1" x14ac:dyDescent="0.25">
      <c r="A229" s="188" t="str">
        <f t="shared" si="6"/>
        <v/>
      </c>
      <c r="B229" s="189"/>
      <c r="C229" s="190"/>
      <c r="D229" s="190"/>
      <c r="E229" s="191" t="e">
        <f t="shared" si="7"/>
        <v>#N/A</v>
      </c>
    </row>
    <row r="230" spans="1:5" s="192" customFormat="1" ht="28.15" customHeight="1" x14ac:dyDescent="0.25">
      <c r="A230" s="188" t="str">
        <f t="shared" si="6"/>
        <v/>
      </c>
      <c r="B230" s="189"/>
      <c r="C230" s="190"/>
      <c r="D230" s="190"/>
      <c r="E230" s="191" t="e">
        <f t="shared" si="7"/>
        <v>#N/A</v>
      </c>
    </row>
    <row r="231" spans="1:5" s="192" customFormat="1" ht="28.15" customHeight="1" x14ac:dyDescent="0.25">
      <c r="A231" s="188" t="str">
        <f t="shared" si="6"/>
        <v/>
      </c>
      <c r="B231" s="189"/>
      <c r="C231" s="190"/>
      <c r="D231" s="190"/>
      <c r="E231" s="191" t="e">
        <f t="shared" si="7"/>
        <v>#N/A</v>
      </c>
    </row>
    <row r="232" spans="1:5" s="192" customFormat="1" ht="28.15" customHeight="1" x14ac:dyDescent="0.25">
      <c r="A232" s="188" t="str">
        <f t="shared" si="6"/>
        <v/>
      </c>
      <c r="B232" s="189"/>
      <c r="C232" s="190"/>
      <c r="D232" s="190"/>
      <c r="E232" s="191" t="e">
        <f t="shared" si="7"/>
        <v>#N/A</v>
      </c>
    </row>
    <row r="233" spans="1:5" s="192" customFormat="1" ht="28.15" customHeight="1" x14ac:dyDescent="0.25">
      <c r="A233" s="188" t="str">
        <f t="shared" si="6"/>
        <v/>
      </c>
      <c r="B233" s="189"/>
      <c r="C233" s="190"/>
      <c r="D233" s="190"/>
      <c r="E233" s="191" t="e">
        <f t="shared" si="7"/>
        <v>#N/A</v>
      </c>
    </row>
    <row r="234" spans="1:5" s="192" customFormat="1" ht="28.15" customHeight="1" x14ac:dyDescent="0.25">
      <c r="A234" s="188" t="str">
        <f t="shared" si="6"/>
        <v/>
      </c>
      <c r="B234" s="189"/>
      <c r="C234" s="190"/>
      <c r="D234" s="190"/>
      <c r="E234" s="191" t="e">
        <f t="shared" si="7"/>
        <v>#N/A</v>
      </c>
    </row>
    <row r="235" spans="1:5" s="192" customFormat="1" ht="28.15" customHeight="1" x14ac:dyDescent="0.25">
      <c r="A235" s="188" t="str">
        <f t="shared" si="6"/>
        <v/>
      </c>
      <c r="B235" s="189"/>
      <c r="C235" s="190"/>
      <c r="D235" s="190"/>
      <c r="E235" s="191" t="e">
        <f t="shared" si="7"/>
        <v>#N/A</v>
      </c>
    </row>
    <row r="236" spans="1:5" s="192" customFormat="1" ht="28.15" customHeight="1" x14ac:dyDescent="0.25">
      <c r="A236" s="188" t="str">
        <f t="shared" si="6"/>
        <v/>
      </c>
      <c r="B236" s="189"/>
      <c r="C236" s="190"/>
      <c r="D236" s="190"/>
      <c r="E236" s="191" t="e">
        <f t="shared" si="7"/>
        <v>#N/A</v>
      </c>
    </row>
    <row r="237" spans="1:5" s="192" customFormat="1" ht="28.15" customHeight="1" x14ac:dyDescent="0.25">
      <c r="A237" s="188" t="str">
        <f t="shared" si="6"/>
        <v/>
      </c>
      <c r="B237" s="189"/>
      <c r="C237" s="190"/>
      <c r="D237" s="190"/>
      <c r="E237" s="191" t="e">
        <f t="shared" si="7"/>
        <v>#N/A</v>
      </c>
    </row>
    <row r="238" spans="1:5" s="192" customFormat="1" ht="28.15" customHeight="1" x14ac:dyDescent="0.25">
      <c r="A238" s="188" t="str">
        <f t="shared" si="6"/>
        <v/>
      </c>
      <c r="B238" s="189"/>
      <c r="C238" s="190"/>
      <c r="D238" s="190"/>
      <c r="E238" s="191" t="e">
        <f t="shared" si="7"/>
        <v>#N/A</v>
      </c>
    </row>
    <row r="239" spans="1:5" s="192" customFormat="1" ht="28.15" customHeight="1" x14ac:dyDescent="0.25">
      <c r="A239" s="188" t="str">
        <f t="shared" si="6"/>
        <v/>
      </c>
      <c r="B239" s="189"/>
      <c r="C239" s="190"/>
      <c r="D239" s="190"/>
      <c r="E239" s="191" t="e">
        <f t="shared" si="7"/>
        <v>#N/A</v>
      </c>
    </row>
    <row r="240" spans="1:5" s="192" customFormat="1" ht="28.15" customHeight="1" x14ac:dyDescent="0.25">
      <c r="A240" s="188" t="str">
        <f t="shared" si="6"/>
        <v/>
      </c>
      <c r="B240" s="189"/>
      <c r="C240" s="190"/>
      <c r="D240" s="190"/>
      <c r="E240" s="191" t="e">
        <f t="shared" si="7"/>
        <v>#N/A</v>
      </c>
    </row>
    <row r="241" spans="1:5" s="192" customFormat="1" ht="28.15" customHeight="1" x14ac:dyDescent="0.25">
      <c r="A241" s="188" t="str">
        <f t="shared" si="6"/>
        <v/>
      </c>
      <c r="B241" s="189"/>
      <c r="C241" s="190"/>
      <c r="D241" s="190"/>
      <c r="E241" s="191" t="e">
        <f t="shared" si="7"/>
        <v>#N/A</v>
      </c>
    </row>
    <row r="242" spans="1:5" s="192" customFormat="1" ht="28.15" customHeight="1" x14ac:dyDescent="0.25">
      <c r="A242" s="188" t="str">
        <f t="shared" si="6"/>
        <v/>
      </c>
      <c r="B242" s="189"/>
      <c r="C242" s="190"/>
      <c r="D242" s="190"/>
      <c r="E242" s="191" t="e">
        <f t="shared" si="7"/>
        <v>#N/A</v>
      </c>
    </row>
    <row r="243" spans="1:5" s="192" customFormat="1" ht="28.15" customHeight="1" x14ac:dyDescent="0.25">
      <c r="A243" s="188" t="str">
        <f t="shared" si="6"/>
        <v/>
      </c>
      <c r="B243" s="189"/>
      <c r="C243" s="190"/>
      <c r="D243" s="190"/>
      <c r="E243" s="191" t="e">
        <f t="shared" si="7"/>
        <v>#N/A</v>
      </c>
    </row>
    <row r="244" spans="1:5" s="192" customFormat="1" ht="28.15" customHeight="1" x14ac:dyDescent="0.25">
      <c r="A244" s="188" t="str">
        <f t="shared" si="6"/>
        <v/>
      </c>
      <c r="B244" s="189"/>
      <c r="C244" s="190"/>
      <c r="D244" s="190"/>
      <c r="E244" s="191" t="e">
        <f t="shared" si="7"/>
        <v>#N/A</v>
      </c>
    </row>
    <row r="245" spans="1:5" s="192" customFormat="1" ht="28.15" customHeight="1" x14ac:dyDescent="0.25">
      <c r="A245" s="188" t="str">
        <f t="shared" si="6"/>
        <v/>
      </c>
      <c r="B245" s="189"/>
      <c r="C245" s="190"/>
      <c r="D245" s="190"/>
      <c r="E245" s="191" t="e">
        <f t="shared" si="7"/>
        <v>#N/A</v>
      </c>
    </row>
    <row r="246" spans="1:5" s="192" customFormat="1" ht="28.15" customHeight="1" x14ac:dyDescent="0.25">
      <c r="A246" s="188" t="str">
        <f t="shared" si="6"/>
        <v/>
      </c>
      <c r="B246" s="189"/>
      <c r="C246" s="190"/>
      <c r="D246" s="190"/>
      <c r="E246" s="191" t="e">
        <f t="shared" si="7"/>
        <v>#N/A</v>
      </c>
    </row>
    <row r="247" spans="1:5" s="192" customFormat="1" ht="28.15" customHeight="1" x14ac:dyDescent="0.25">
      <c r="A247" s="188" t="str">
        <f t="shared" si="6"/>
        <v/>
      </c>
      <c r="B247" s="189"/>
      <c r="C247" s="190"/>
      <c r="D247" s="190"/>
      <c r="E247" s="191" t="e">
        <f t="shared" si="7"/>
        <v>#N/A</v>
      </c>
    </row>
    <row r="248" spans="1:5" s="192" customFormat="1" ht="28.15" customHeight="1" x14ac:dyDescent="0.25">
      <c r="A248" s="188" t="str">
        <f t="shared" si="6"/>
        <v/>
      </c>
      <c r="B248" s="189"/>
      <c r="C248" s="190"/>
      <c r="D248" s="190"/>
      <c r="E248" s="191" t="e">
        <f t="shared" si="7"/>
        <v>#N/A</v>
      </c>
    </row>
    <row r="249" spans="1:5" s="192" customFormat="1" ht="28.15" customHeight="1" x14ac:dyDescent="0.25">
      <c r="A249" s="188" t="str">
        <f t="shared" si="6"/>
        <v/>
      </c>
      <c r="B249" s="189"/>
      <c r="C249" s="190"/>
      <c r="D249" s="190"/>
      <c r="E249" s="191" t="e">
        <f t="shared" si="7"/>
        <v>#N/A</v>
      </c>
    </row>
    <row r="250" spans="1:5" s="192" customFormat="1" ht="28.15" customHeight="1" x14ac:dyDescent="0.25">
      <c r="A250" s="188" t="str">
        <f t="shared" si="6"/>
        <v/>
      </c>
      <c r="B250" s="189"/>
      <c r="C250" s="190"/>
      <c r="D250" s="190"/>
      <c r="E250" s="191" t="e">
        <f t="shared" si="7"/>
        <v>#N/A</v>
      </c>
    </row>
    <row r="251" spans="1:5" s="192" customFormat="1" ht="28.15" customHeight="1" x14ac:dyDescent="0.25">
      <c r="A251" s="188" t="str">
        <f t="shared" si="6"/>
        <v/>
      </c>
      <c r="B251" s="189"/>
      <c r="C251" s="190"/>
      <c r="D251" s="190"/>
      <c r="E251" s="191" t="e">
        <f t="shared" si="7"/>
        <v>#N/A</v>
      </c>
    </row>
    <row r="252" spans="1:5" s="192" customFormat="1" ht="28.15" customHeight="1" x14ac:dyDescent="0.25">
      <c r="A252" s="188" t="str">
        <f t="shared" si="6"/>
        <v/>
      </c>
      <c r="B252" s="189"/>
      <c r="C252" s="190"/>
      <c r="D252" s="190"/>
      <c r="E252" s="191" t="e">
        <f t="shared" si="7"/>
        <v>#N/A</v>
      </c>
    </row>
    <row r="253" spans="1:5" s="192" customFormat="1" ht="28.15" customHeight="1" x14ac:dyDescent="0.25">
      <c r="A253" s="188" t="str">
        <f t="shared" si="6"/>
        <v/>
      </c>
      <c r="B253" s="189"/>
      <c r="C253" s="190"/>
      <c r="D253" s="190"/>
      <c r="E253" s="191" t="e">
        <f t="shared" si="7"/>
        <v>#N/A</v>
      </c>
    </row>
    <row r="254" spans="1:5" s="192" customFormat="1" ht="28.15" customHeight="1" x14ac:dyDescent="0.25">
      <c r="A254" s="188" t="str">
        <f t="shared" si="6"/>
        <v/>
      </c>
      <c r="B254" s="189"/>
      <c r="C254" s="190"/>
      <c r="D254" s="190"/>
      <c r="E254" s="191" t="e">
        <f t="shared" si="7"/>
        <v>#N/A</v>
      </c>
    </row>
    <row r="255" spans="1:5" s="192" customFormat="1" ht="28.15" customHeight="1" x14ac:dyDescent="0.25">
      <c r="A255" s="188" t="str">
        <f t="shared" si="6"/>
        <v/>
      </c>
      <c r="B255" s="189"/>
      <c r="C255" s="190"/>
      <c r="D255" s="190"/>
      <c r="E255" s="191" t="e">
        <f t="shared" si="7"/>
        <v>#N/A</v>
      </c>
    </row>
    <row r="256" spans="1:5" s="192" customFormat="1" ht="28.15" customHeight="1" x14ac:dyDescent="0.25">
      <c r="A256" s="188" t="str">
        <f t="shared" si="6"/>
        <v/>
      </c>
      <c r="B256" s="189"/>
      <c r="C256" s="190"/>
      <c r="D256" s="190"/>
      <c r="E256" s="191" t="e">
        <f t="shared" si="7"/>
        <v>#N/A</v>
      </c>
    </row>
    <row r="257" spans="1:5" s="192" customFormat="1" ht="28.15" customHeight="1" x14ac:dyDescent="0.25">
      <c r="A257" s="188" t="str">
        <f t="shared" si="6"/>
        <v/>
      </c>
      <c r="B257" s="189"/>
      <c r="C257" s="190"/>
      <c r="D257" s="190"/>
      <c r="E257" s="191" t="e">
        <f t="shared" si="7"/>
        <v>#N/A</v>
      </c>
    </row>
    <row r="258" spans="1:5" s="192" customFormat="1" ht="28.15" customHeight="1" x14ac:dyDescent="0.25">
      <c r="A258" s="188" t="str">
        <f t="shared" si="6"/>
        <v/>
      </c>
      <c r="B258" s="189"/>
      <c r="C258" s="190"/>
      <c r="D258" s="190"/>
      <c r="E258" s="191" t="e">
        <f t="shared" si="7"/>
        <v>#N/A</v>
      </c>
    </row>
    <row r="259" spans="1:5" s="192" customFormat="1" ht="28.15" customHeight="1" x14ac:dyDescent="0.25">
      <c r="A259" s="188" t="str">
        <f t="shared" si="6"/>
        <v/>
      </c>
      <c r="B259" s="189"/>
      <c r="C259" s="190"/>
      <c r="D259" s="190"/>
      <c r="E259" s="191" t="e">
        <f t="shared" si="7"/>
        <v>#N/A</v>
      </c>
    </row>
    <row r="260" spans="1:5" s="192" customFormat="1" ht="28.15" customHeight="1" x14ac:dyDescent="0.25">
      <c r="A260" s="188" t="str">
        <f t="shared" si="6"/>
        <v/>
      </c>
      <c r="B260" s="189"/>
      <c r="C260" s="190"/>
      <c r="D260" s="190"/>
      <c r="E260" s="191" t="e">
        <f t="shared" si="7"/>
        <v>#N/A</v>
      </c>
    </row>
    <row r="261" spans="1:5" s="192" customFormat="1" ht="28.15" customHeight="1" x14ac:dyDescent="0.25">
      <c r="A261" s="188" t="str">
        <f t="shared" si="6"/>
        <v/>
      </c>
      <c r="B261" s="189"/>
      <c r="C261" s="190"/>
      <c r="D261" s="190"/>
      <c r="E261" s="191" t="e">
        <f t="shared" si="7"/>
        <v>#N/A</v>
      </c>
    </row>
    <row r="262" spans="1:5" s="192" customFormat="1" ht="28.15" customHeight="1" x14ac:dyDescent="0.25">
      <c r="A262" s="188" t="str">
        <f t="shared" si="6"/>
        <v/>
      </c>
      <c r="B262" s="189"/>
      <c r="C262" s="190"/>
      <c r="D262" s="190"/>
      <c r="E262" s="191" t="e">
        <f t="shared" ref="E262:E325" si="8">IF(A262="Complete",IF(LEN(B262)&gt;0,B262,"")&amp;IF(LEN(C262)&gt;0,", "&amp;C262,"")&amp;IF(LEN(D262)&gt;0,", "&amp;D262,""),NA())</f>
        <v>#N/A</v>
      </c>
    </row>
    <row r="263" spans="1:5" s="192" customFormat="1" ht="28.15" customHeight="1" x14ac:dyDescent="0.25">
      <c r="A263" s="188" t="str">
        <f t="shared" si="6"/>
        <v/>
      </c>
      <c r="B263" s="189"/>
      <c r="C263" s="190"/>
      <c r="D263" s="190"/>
      <c r="E263" s="191" t="e">
        <f t="shared" si="8"/>
        <v>#N/A</v>
      </c>
    </row>
    <row r="264" spans="1:5" s="192" customFormat="1" ht="28.15" customHeight="1" x14ac:dyDescent="0.25">
      <c r="A264" s="188" t="str">
        <f t="shared" si="6"/>
        <v/>
      </c>
      <c r="B264" s="189"/>
      <c r="C264" s="190"/>
      <c r="D264" s="190"/>
      <c r="E264" s="191" t="e">
        <f t="shared" si="8"/>
        <v>#N/A</v>
      </c>
    </row>
    <row r="265" spans="1:5" s="192" customFormat="1" ht="28.15" customHeight="1" x14ac:dyDescent="0.25">
      <c r="A265" s="188" t="str">
        <f t="shared" si="6"/>
        <v/>
      </c>
      <c r="B265" s="189"/>
      <c r="C265" s="190"/>
      <c r="D265" s="190"/>
      <c r="E265" s="191" t="e">
        <f t="shared" si="8"/>
        <v>#N/A</v>
      </c>
    </row>
    <row r="266" spans="1:5" s="192" customFormat="1" ht="28.15" customHeight="1" x14ac:dyDescent="0.25">
      <c r="A266" s="188" t="str">
        <f t="shared" si="6"/>
        <v/>
      </c>
      <c r="B266" s="189"/>
      <c r="C266" s="190"/>
      <c r="D266" s="190"/>
      <c r="E266" s="191" t="e">
        <f t="shared" si="8"/>
        <v>#N/A</v>
      </c>
    </row>
    <row r="267" spans="1:5" s="192" customFormat="1" ht="28.15" customHeight="1" x14ac:dyDescent="0.25">
      <c r="A267" s="188" t="str">
        <f t="shared" si="6"/>
        <v/>
      </c>
      <c r="B267" s="189"/>
      <c r="C267" s="190"/>
      <c r="D267" s="190"/>
      <c r="E267" s="191" t="e">
        <f t="shared" si="8"/>
        <v>#N/A</v>
      </c>
    </row>
    <row r="268" spans="1:5" s="192" customFormat="1" ht="28.15" customHeight="1" x14ac:dyDescent="0.25">
      <c r="A268" s="188" t="str">
        <f t="shared" si="6"/>
        <v/>
      </c>
      <c r="B268" s="189"/>
      <c r="C268" s="190"/>
      <c r="D268" s="190"/>
      <c r="E268" s="191" t="e">
        <f t="shared" si="8"/>
        <v>#N/A</v>
      </c>
    </row>
    <row r="269" spans="1:5" s="192" customFormat="1" ht="28.15" customHeight="1" x14ac:dyDescent="0.25">
      <c r="A269" s="188" t="str">
        <f t="shared" si="6"/>
        <v/>
      </c>
      <c r="B269" s="189"/>
      <c r="C269" s="190"/>
      <c r="D269" s="190"/>
      <c r="E269" s="191" t="e">
        <f t="shared" si="8"/>
        <v>#N/A</v>
      </c>
    </row>
    <row r="270" spans="1:5" s="192" customFormat="1" ht="28.15" customHeight="1" x14ac:dyDescent="0.25">
      <c r="A270" s="188" t="str">
        <f t="shared" si="6"/>
        <v/>
      </c>
      <c r="B270" s="189"/>
      <c r="C270" s="190"/>
      <c r="D270" s="190"/>
      <c r="E270" s="191" t="e">
        <f t="shared" si="8"/>
        <v>#N/A</v>
      </c>
    </row>
    <row r="271" spans="1:5" s="192" customFormat="1" ht="28.15" customHeight="1" x14ac:dyDescent="0.25">
      <c r="A271" s="188" t="str">
        <f t="shared" si="6"/>
        <v/>
      </c>
      <c r="B271" s="189"/>
      <c r="C271" s="190"/>
      <c r="D271" s="190"/>
      <c r="E271" s="191" t="e">
        <f t="shared" si="8"/>
        <v>#N/A</v>
      </c>
    </row>
    <row r="272" spans="1:5" s="192" customFormat="1" ht="28.15" customHeight="1" x14ac:dyDescent="0.25">
      <c r="A272" s="188" t="str">
        <f t="shared" si="6"/>
        <v/>
      </c>
      <c r="B272" s="189"/>
      <c r="C272" s="190"/>
      <c r="D272" s="190"/>
      <c r="E272" s="191" t="e">
        <f t="shared" si="8"/>
        <v>#N/A</v>
      </c>
    </row>
    <row r="273" spans="1:5" s="192" customFormat="1" ht="28.15" customHeight="1" x14ac:dyDescent="0.25">
      <c r="A273" s="188" t="str">
        <f t="shared" si="6"/>
        <v/>
      </c>
      <c r="B273" s="189"/>
      <c r="C273" s="190"/>
      <c r="D273" s="190"/>
      <c r="E273" s="191" t="e">
        <f t="shared" si="8"/>
        <v>#N/A</v>
      </c>
    </row>
    <row r="274" spans="1:5" s="192" customFormat="1" ht="28.15" customHeight="1" x14ac:dyDescent="0.25">
      <c r="A274" s="188" t="str">
        <f t="shared" si="6"/>
        <v/>
      </c>
      <c r="B274" s="189"/>
      <c r="C274" s="190"/>
      <c r="D274" s="190"/>
      <c r="E274" s="191" t="e">
        <f t="shared" si="8"/>
        <v>#N/A</v>
      </c>
    </row>
    <row r="275" spans="1:5" s="192" customFormat="1" ht="28.15" customHeight="1" x14ac:dyDescent="0.25">
      <c r="A275" s="188" t="str">
        <f t="shared" si="6"/>
        <v/>
      </c>
      <c r="B275" s="189"/>
      <c r="C275" s="190"/>
      <c r="D275" s="190"/>
      <c r="E275" s="191" t="e">
        <f t="shared" si="8"/>
        <v>#N/A</v>
      </c>
    </row>
    <row r="276" spans="1:5" s="192" customFormat="1" ht="28.15" customHeight="1" x14ac:dyDescent="0.25">
      <c r="A276" s="188" t="str">
        <f t="shared" si="6"/>
        <v/>
      </c>
      <c r="B276" s="189"/>
      <c r="C276" s="190"/>
      <c r="D276" s="190"/>
      <c r="E276" s="191" t="e">
        <f t="shared" si="8"/>
        <v>#N/A</v>
      </c>
    </row>
    <row r="277" spans="1:5" s="192" customFormat="1" ht="28.15" customHeight="1" x14ac:dyDescent="0.25">
      <c r="A277" s="188" t="str">
        <f t="shared" si="6"/>
        <v/>
      </c>
      <c r="B277" s="189"/>
      <c r="C277" s="190"/>
      <c r="D277" s="190"/>
      <c r="E277" s="191" t="e">
        <f t="shared" si="8"/>
        <v>#N/A</v>
      </c>
    </row>
    <row r="278" spans="1:5" s="192" customFormat="1" ht="28.15" customHeight="1" x14ac:dyDescent="0.25">
      <c r="A278" s="188" t="str">
        <f t="shared" si="6"/>
        <v/>
      </c>
      <c r="B278" s="189"/>
      <c r="C278" s="190"/>
      <c r="D278" s="190"/>
      <c r="E278" s="191" t="e">
        <f t="shared" si="8"/>
        <v>#N/A</v>
      </c>
    </row>
    <row r="279" spans="1:5" s="192" customFormat="1" ht="28.15" customHeight="1" x14ac:dyDescent="0.25">
      <c r="A279" s="188" t="str">
        <f t="shared" si="6"/>
        <v/>
      </c>
      <c r="B279" s="189"/>
      <c r="C279" s="190"/>
      <c r="D279" s="190"/>
      <c r="E279" s="191" t="e">
        <f t="shared" si="8"/>
        <v>#N/A</v>
      </c>
    </row>
    <row r="280" spans="1:5" s="192" customFormat="1" ht="28.15" customHeight="1" x14ac:dyDescent="0.25">
      <c r="A280" s="188" t="str">
        <f t="shared" si="6"/>
        <v/>
      </c>
      <c r="B280" s="189"/>
      <c r="C280" s="190"/>
      <c r="D280" s="190"/>
      <c r="E280" s="191" t="e">
        <f t="shared" si="8"/>
        <v>#N/A</v>
      </c>
    </row>
    <row r="281" spans="1:5" s="192" customFormat="1" ht="28.15" customHeight="1" x14ac:dyDescent="0.25">
      <c r="A281" s="188" t="str">
        <f t="shared" si="6"/>
        <v/>
      </c>
      <c r="B281" s="189"/>
      <c r="C281" s="190"/>
      <c r="D281" s="190"/>
      <c r="E281" s="191" t="e">
        <f t="shared" si="8"/>
        <v>#N/A</v>
      </c>
    </row>
    <row r="282" spans="1:5" s="192" customFormat="1" ht="28.15" customHeight="1" x14ac:dyDescent="0.25">
      <c r="A282" s="188" t="str">
        <f t="shared" si="6"/>
        <v/>
      </c>
      <c r="B282" s="189"/>
      <c r="C282" s="190"/>
      <c r="D282" s="190"/>
      <c r="E282" s="191" t="e">
        <f t="shared" si="8"/>
        <v>#N/A</v>
      </c>
    </row>
    <row r="283" spans="1:5" s="192" customFormat="1" ht="28.15" customHeight="1" x14ac:dyDescent="0.25">
      <c r="A283" s="188" t="str">
        <f t="shared" si="6"/>
        <v/>
      </c>
      <c r="B283" s="189"/>
      <c r="C283" s="190"/>
      <c r="D283" s="190"/>
      <c r="E283" s="191" t="e">
        <f t="shared" si="8"/>
        <v>#N/A</v>
      </c>
    </row>
    <row r="284" spans="1:5" s="192" customFormat="1" ht="28.15" customHeight="1" x14ac:dyDescent="0.25">
      <c r="A284" s="188" t="str">
        <f t="shared" si="6"/>
        <v/>
      </c>
      <c r="B284" s="189"/>
      <c r="C284" s="190"/>
      <c r="D284" s="190"/>
      <c r="E284" s="191" t="e">
        <f t="shared" si="8"/>
        <v>#N/A</v>
      </c>
    </row>
    <row r="285" spans="1:5" s="192" customFormat="1" ht="28.15" customHeight="1" x14ac:dyDescent="0.25">
      <c r="A285" s="188" t="str">
        <f t="shared" si="6"/>
        <v/>
      </c>
      <c r="B285" s="189"/>
      <c r="C285" s="190"/>
      <c r="D285" s="190"/>
      <c r="E285" s="191" t="e">
        <f t="shared" si="8"/>
        <v>#N/A</v>
      </c>
    </row>
    <row r="286" spans="1:5" s="192" customFormat="1" ht="28.15" customHeight="1" x14ac:dyDescent="0.25">
      <c r="A286" s="188" t="str">
        <f t="shared" si="6"/>
        <v/>
      </c>
      <c r="B286" s="189"/>
      <c r="C286" s="190"/>
      <c r="D286" s="190"/>
      <c r="E286" s="191" t="e">
        <f t="shared" si="8"/>
        <v>#N/A</v>
      </c>
    </row>
    <row r="287" spans="1:5" s="192" customFormat="1" ht="28.15" customHeight="1" x14ac:dyDescent="0.25">
      <c r="A287" s="188" t="str">
        <f t="shared" si="6"/>
        <v/>
      </c>
      <c r="B287" s="189"/>
      <c r="C287" s="190"/>
      <c r="D287" s="190"/>
      <c r="E287" s="191" t="e">
        <f t="shared" si="8"/>
        <v>#N/A</v>
      </c>
    </row>
    <row r="288" spans="1:5" s="192" customFormat="1" ht="28.15" customHeight="1" x14ac:dyDescent="0.25">
      <c r="A288" s="188" t="str">
        <f t="shared" si="6"/>
        <v/>
      </c>
      <c r="B288" s="189"/>
      <c r="C288" s="190"/>
      <c r="D288" s="190"/>
      <c r="E288" s="191" t="e">
        <f t="shared" si="8"/>
        <v>#N/A</v>
      </c>
    </row>
    <row r="289" spans="1:5" s="192" customFormat="1" ht="28.15" customHeight="1" x14ac:dyDescent="0.25">
      <c r="A289" s="188" t="str">
        <f t="shared" si="6"/>
        <v/>
      </c>
      <c r="B289" s="189"/>
      <c r="C289" s="190"/>
      <c r="D289" s="190"/>
      <c r="E289" s="191" t="e">
        <f t="shared" si="8"/>
        <v>#N/A</v>
      </c>
    </row>
    <row r="290" spans="1:5" s="192" customFormat="1" ht="28.15" customHeight="1" x14ac:dyDescent="0.25">
      <c r="A290" s="188" t="str">
        <f t="shared" si="6"/>
        <v/>
      </c>
      <c r="B290" s="189"/>
      <c r="C290" s="190"/>
      <c r="D290" s="190"/>
      <c r="E290" s="191" t="e">
        <f t="shared" si="8"/>
        <v>#N/A</v>
      </c>
    </row>
    <row r="291" spans="1:5" s="192" customFormat="1" ht="28.15" customHeight="1" x14ac:dyDescent="0.25">
      <c r="A291" s="188" t="str">
        <f t="shared" si="6"/>
        <v/>
      </c>
      <c r="B291" s="189"/>
      <c r="C291" s="190"/>
      <c r="D291" s="190"/>
      <c r="E291" s="191" t="e">
        <f t="shared" si="8"/>
        <v>#N/A</v>
      </c>
    </row>
    <row r="292" spans="1:5" s="192" customFormat="1" ht="28.15" customHeight="1" x14ac:dyDescent="0.25">
      <c r="A292" s="188" t="str">
        <f t="shared" si="6"/>
        <v/>
      </c>
      <c r="B292" s="189"/>
      <c r="C292" s="190"/>
      <c r="D292" s="190"/>
      <c r="E292" s="191" t="e">
        <f t="shared" si="8"/>
        <v>#N/A</v>
      </c>
    </row>
    <row r="293" spans="1:5" s="192" customFormat="1" ht="28.15" customHeight="1" x14ac:dyDescent="0.25">
      <c r="A293" s="188" t="str">
        <f t="shared" si="6"/>
        <v/>
      </c>
      <c r="B293" s="189"/>
      <c r="C293" s="190"/>
      <c r="D293" s="190"/>
      <c r="E293" s="191" t="e">
        <f t="shared" si="8"/>
        <v>#N/A</v>
      </c>
    </row>
    <row r="294" spans="1:5" s="192" customFormat="1" ht="28.15" customHeight="1" x14ac:dyDescent="0.25">
      <c r="A294" s="188" t="str">
        <f t="shared" si="6"/>
        <v/>
      </c>
      <c r="B294" s="189"/>
      <c r="C294" s="190"/>
      <c r="D294" s="190"/>
      <c r="E294" s="191" t="e">
        <f t="shared" si="8"/>
        <v>#N/A</v>
      </c>
    </row>
    <row r="295" spans="1:5" s="192" customFormat="1" ht="28.15" customHeight="1" x14ac:dyDescent="0.25">
      <c r="A295" s="188" t="str">
        <f t="shared" si="6"/>
        <v/>
      </c>
      <c r="B295" s="189"/>
      <c r="C295" s="190"/>
      <c r="D295" s="190"/>
      <c r="E295" s="191" t="e">
        <f t="shared" si="8"/>
        <v>#N/A</v>
      </c>
    </row>
    <row r="296" spans="1:5" s="192" customFormat="1" ht="28.15" customHeight="1" x14ac:dyDescent="0.25">
      <c r="A296" s="188" t="str">
        <f t="shared" si="6"/>
        <v/>
      </c>
      <c r="B296" s="189"/>
      <c r="C296" s="190"/>
      <c r="D296" s="190"/>
      <c r="E296" s="191" t="e">
        <f t="shared" si="8"/>
        <v>#N/A</v>
      </c>
    </row>
    <row r="297" spans="1:5" s="192" customFormat="1" ht="28.15" customHeight="1" x14ac:dyDescent="0.25">
      <c r="A297" s="188" t="str">
        <f t="shared" si="6"/>
        <v/>
      </c>
      <c r="B297" s="189"/>
      <c r="C297" s="190"/>
      <c r="D297" s="190"/>
      <c r="E297" s="191" t="e">
        <f t="shared" si="8"/>
        <v>#N/A</v>
      </c>
    </row>
    <row r="298" spans="1:5" s="192" customFormat="1" ht="28.15" customHeight="1" x14ac:dyDescent="0.25">
      <c r="A298" s="188" t="str">
        <f t="shared" si="6"/>
        <v/>
      </c>
      <c r="B298" s="189"/>
      <c r="C298" s="190"/>
      <c r="D298" s="190"/>
      <c r="E298" s="191" t="e">
        <f t="shared" si="8"/>
        <v>#N/A</v>
      </c>
    </row>
    <row r="299" spans="1:5" s="192" customFormat="1" ht="28.15" customHeight="1" x14ac:dyDescent="0.25">
      <c r="A299" s="188" t="str">
        <f t="shared" si="6"/>
        <v/>
      </c>
      <c r="B299" s="189"/>
      <c r="C299" s="190"/>
      <c r="D299" s="190"/>
      <c r="E299" s="191" t="e">
        <f t="shared" si="8"/>
        <v>#N/A</v>
      </c>
    </row>
    <row r="300" spans="1:5" s="192" customFormat="1" ht="28.15" customHeight="1" x14ac:dyDescent="0.25">
      <c r="A300" s="188" t="str">
        <f t="shared" si="6"/>
        <v/>
      </c>
      <c r="B300" s="189"/>
      <c r="C300" s="190"/>
      <c r="D300" s="190"/>
      <c r="E300" s="191" t="e">
        <f t="shared" si="8"/>
        <v>#N/A</v>
      </c>
    </row>
    <row r="301" spans="1:5" s="192" customFormat="1" ht="28.15" customHeight="1" x14ac:dyDescent="0.25">
      <c r="A301" s="188" t="str">
        <f t="shared" si="6"/>
        <v/>
      </c>
      <c r="B301" s="189"/>
      <c r="C301" s="190"/>
      <c r="D301" s="190"/>
      <c r="E301" s="191" t="e">
        <f t="shared" si="8"/>
        <v>#N/A</v>
      </c>
    </row>
    <row r="302" spans="1:5" s="192" customFormat="1" ht="28.15" customHeight="1" x14ac:dyDescent="0.25">
      <c r="A302" s="188" t="str">
        <f t="shared" si="6"/>
        <v/>
      </c>
      <c r="B302" s="189"/>
      <c r="C302" s="190"/>
      <c r="D302" s="190"/>
      <c r="E302" s="191" t="e">
        <f t="shared" si="8"/>
        <v>#N/A</v>
      </c>
    </row>
    <row r="303" spans="1:5" s="192" customFormat="1" ht="28.15" customHeight="1" x14ac:dyDescent="0.25">
      <c r="A303" s="188" t="str">
        <f t="shared" si="6"/>
        <v/>
      </c>
      <c r="B303" s="189"/>
      <c r="C303" s="190"/>
      <c r="D303" s="190"/>
      <c r="E303" s="191" t="e">
        <f t="shared" si="8"/>
        <v>#N/A</v>
      </c>
    </row>
    <row r="304" spans="1:5" s="192" customFormat="1" ht="28.15" customHeight="1" x14ac:dyDescent="0.25">
      <c r="A304" s="188" t="str">
        <f t="shared" si="6"/>
        <v/>
      </c>
      <c r="B304" s="189"/>
      <c r="C304" s="190"/>
      <c r="D304" s="190"/>
      <c r="E304" s="191" t="e">
        <f t="shared" si="8"/>
        <v>#N/A</v>
      </c>
    </row>
    <row r="305" spans="1:5" s="192" customFormat="1" ht="28.15" customHeight="1" x14ac:dyDescent="0.25">
      <c r="A305" s="188" t="str">
        <f t="shared" si="6"/>
        <v/>
      </c>
      <c r="B305" s="189"/>
      <c r="C305" s="190"/>
      <c r="D305" s="190"/>
      <c r="E305" s="191" t="e">
        <f t="shared" si="8"/>
        <v>#N/A</v>
      </c>
    </row>
    <row r="306" spans="1:5" s="192" customFormat="1" ht="28.15" customHeight="1" x14ac:dyDescent="0.25">
      <c r="A306" s="188" t="str">
        <f t="shared" si="6"/>
        <v/>
      </c>
      <c r="B306" s="189"/>
      <c r="C306" s="190"/>
      <c r="D306" s="190"/>
      <c r="E306" s="191" t="e">
        <f t="shared" si="8"/>
        <v>#N/A</v>
      </c>
    </row>
    <row r="307" spans="1:5" s="192" customFormat="1" ht="28.15" customHeight="1" x14ac:dyDescent="0.25">
      <c r="A307" s="188" t="str">
        <f t="shared" si="6"/>
        <v/>
      </c>
      <c r="B307" s="189"/>
      <c r="C307" s="190"/>
      <c r="D307" s="190"/>
      <c r="E307" s="191" t="e">
        <f t="shared" si="8"/>
        <v>#N/A</v>
      </c>
    </row>
    <row r="308" spans="1:5" s="192" customFormat="1" ht="28.15" customHeight="1" x14ac:dyDescent="0.25">
      <c r="A308" s="188" t="str">
        <f t="shared" si="6"/>
        <v/>
      </c>
      <c r="B308" s="189"/>
      <c r="C308" s="190"/>
      <c r="D308" s="190"/>
      <c r="E308" s="191" t="e">
        <f t="shared" si="8"/>
        <v>#N/A</v>
      </c>
    </row>
    <row r="309" spans="1:5" s="192" customFormat="1" ht="28.15" customHeight="1" x14ac:dyDescent="0.25">
      <c r="A309" s="188" t="str">
        <f t="shared" si="6"/>
        <v/>
      </c>
      <c r="B309" s="189"/>
      <c r="C309" s="190"/>
      <c r="D309" s="190"/>
      <c r="E309" s="191" t="e">
        <f t="shared" si="8"/>
        <v>#N/A</v>
      </c>
    </row>
    <row r="310" spans="1:5" s="192" customFormat="1" ht="28.15" customHeight="1" x14ac:dyDescent="0.25">
      <c r="A310" s="188" t="str">
        <f t="shared" si="6"/>
        <v/>
      </c>
      <c r="B310" s="189"/>
      <c r="C310" s="190"/>
      <c r="D310" s="190"/>
      <c r="E310" s="191" t="e">
        <f t="shared" si="8"/>
        <v>#N/A</v>
      </c>
    </row>
    <row r="311" spans="1:5" s="192" customFormat="1" ht="28.15" customHeight="1" x14ac:dyDescent="0.25">
      <c r="A311" s="188" t="str">
        <f t="shared" si="6"/>
        <v/>
      </c>
      <c r="B311" s="189"/>
      <c r="C311" s="190"/>
      <c r="D311" s="190"/>
      <c r="E311" s="191" t="e">
        <f t="shared" si="8"/>
        <v>#N/A</v>
      </c>
    </row>
    <row r="312" spans="1:5" s="192" customFormat="1" ht="28.15" customHeight="1" x14ac:dyDescent="0.25">
      <c r="A312" s="188" t="str">
        <f t="shared" si="6"/>
        <v/>
      </c>
      <c r="B312" s="189"/>
      <c r="C312" s="190"/>
      <c r="D312" s="190"/>
      <c r="E312" s="191" t="e">
        <f t="shared" si="8"/>
        <v>#N/A</v>
      </c>
    </row>
    <row r="313" spans="1:5" s="192" customFormat="1" ht="28.15" customHeight="1" x14ac:dyDescent="0.25">
      <c r="A313" s="188" t="str">
        <f t="shared" si="6"/>
        <v/>
      </c>
      <c r="B313" s="189"/>
      <c r="C313" s="190"/>
      <c r="D313" s="190"/>
      <c r="E313" s="191" t="e">
        <f t="shared" si="8"/>
        <v>#N/A</v>
      </c>
    </row>
    <row r="314" spans="1:5" s="192" customFormat="1" ht="28.15" customHeight="1" x14ac:dyDescent="0.25">
      <c r="A314" s="188" t="str">
        <f t="shared" si="6"/>
        <v/>
      </c>
      <c r="B314" s="189"/>
      <c r="C314" s="190"/>
      <c r="D314" s="190"/>
      <c r="E314" s="191" t="e">
        <f t="shared" si="8"/>
        <v>#N/A</v>
      </c>
    </row>
    <row r="315" spans="1:5" s="192" customFormat="1" ht="28.15" customHeight="1" x14ac:dyDescent="0.25">
      <c r="A315" s="188" t="str">
        <f t="shared" si="6"/>
        <v/>
      </c>
      <c r="B315" s="189"/>
      <c r="C315" s="190"/>
      <c r="D315" s="190"/>
      <c r="E315" s="191" t="e">
        <f t="shared" si="8"/>
        <v>#N/A</v>
      </c>
    </row>
    <row r="316" spans="1:5" s="192" customFormat="1" ht="28.15" customHeight="1" x14ac:dyDescent="0.25">
      <c r="A316" s="188" t="str">
        <f t="shared" si="6"/>
        <v/>
      </c>
      <c r="B316" s="189"/>
      <c r="C316" s="190"/>
      <c r="D316" s="190"/>
      <c r="E316" s="191" t="e">
        <f t="shared" si="8"/>
        <v>#N/A</v>
      </c>
    </row>
    <row r="317" spans="1:5" s="192" customFormat="1" ht="28.15" customHeight="1" x14ac:dyDescent="0.25">
      <c r="A317" s="188" t="str">
        <f t="shared" si="6"/>
        <v/>
      </c>
      <c r="B317" s="189"/>
      <c r="C317" s="190"/>
      <c r="D317" s="190"/>
      <c r="E317" s="191" t="e">
        <f t="shared" si="8"/>
        <v>#N/A</v>
      </c>
    </row>
    <row r="318" spans="1:5" s="192" customFormat="1" ht="28.15" customHeight="1" x14ac:dyDescent="0.25">
      <c r="A318" s="188" t="str">
        <f t="shared" si="6"/>
        <v/>
      </c>
      <c r="B318" s="189"/>
      <c r="C318" s="190"/>
      <c r="D318" s="190"/>
      <c r="E318" s="191" t="e">
        <f t="shared" si="8"/>
        <v>#N/A</v>
      </c>
    </row>
    <row r="319" spans="1:5" s="192" customFormat="1" ht="28.15" customHeight="1" x14ac:dyDescent="0.25">
      <c r="A319" s="188" t="str">
        <f t="shared" si="6"/>
        <v/>
      </c>
      <c r="B319" s="189"/>
      <c r="C319" s="190"/>
      <c r="D319" s="190"/>
      <c r="E319" s="191" t="e">
        <f t="shared" si="8"/>
        <v>#N/A</v>
      </c>
    </row>
    <row r="320" spans="1:5" s="192" customFormat="1" ht="28.15" customHeight="1" x14ac:dyDescent="0.25">
      <c r="A320" s="188" t="str">
        <f t="shared" si="6"/>
        <v/>
      </c>
      <c r="B320" s="189"/>
      <c r="C320" s="190"/>
      <c r="D320" s="190"/>
      <c r="E320" s="191" t="e">
        <f t="shared" si="8"/>
        <v>#N/A</v>
      </c>
    </row>
    <row r="321" spans="1:5" s="192" customFormat="1" ht="28.15" customHeight="1" x14ac:dyDescent="0.25">
      <c r="A321" s="188" t="str">
        <f t="shared" si="6"/>
        <v/>
      </c>
      <c r="B321" s="189"/>
      <c r="C321" s="190"/>
      <c r="D321" s="190"/>
      <c r="E321" s="191" t="e">
        <f t="shared" si="8"/>
        <v>#N/A</v>
      </c>
    </row>
    <row r="322" spans="1:5" s="192" customFormat="1" ht="28.15" customHeight="1" x14ac:dyDescent="0.25">
      <c r="A322" s="188" t="str">
        <f t="shared" si="6"/>
        <v/>
      </c>
      <c r="B322" s="189"/>
      <c r="C322" s="190"/>
      <c r="D322" s="190"/>
      <c r="E322" s="191" t="e">
        <f t="shared" si="8"/>
        <v>#N/A</v>
      </c>
    </row>
    <row r="323" spans="1:5" s="192" customFormat="1" ht="28.15" customHeight="1" x14ac:dyDescent="0.25">
      <c r="A323" s="188" t="str">
        <f t="shared" si="6"/>
        <v/>
      </c>
      <c r="B323" s="189"/>
      <c r="C323" s="190"/>
      <c r="D323" s="190"/>
      <c r="E323" s="191" t="e">
        <f t="shared" si="8"/>
        <v>#N/A</v>
      </c>
    </row>
    <row r="324" spans="1:5" s="192" customFormat="1" ht="28.15" customHeight="1" x14ac:dyDescent="0.25">
      <c r="A324" s="188" t="str">
        <f t="shared" si="6"/>
        <v/>
      </c>
      <c r="B324" s="189"/>
      <c r="C324" s="190"/>
      <c r="D324" s="190"/>
      <c r="E324" s="191" t="e">
        <f t="shared" si="8"/>
        <v>#N/A</v>
      </c>
    </row>
    <row r="325" spans="1:5" s="192" customFormat="1" ht="28.15" customHeight="1" x14ac:dyDescent="0.25">
      <c r="A325" s="188" t="str">
        <f t="shared" si="6"/>
        <v/>
      </c>
      <c r="B325" s="189"/>
      <c r="C325" s="190"/>
      <c r="D325" s="190"/>
      <c r="E325" s="191" t="e">
        <f t="shared" si="8"/>
        <v>#N/A</v>
      </c>
    </row>
    <row r="326" spans="1:5" s="192" customFormat="1" ht="28.15" customHeight="1" x14ac:dyDescent="0.25">
      <c r="A326" s="188" t="str">
        <f t="shared" si="6"/>
        <v/>
      </c>
      <c r="B326" s="189"/>
      <c r="C326" s="190"/>
      <c r="D326" s="190"/>
      <c r="E326" s="191" t="e">
        <f t="shared" ref="E326:E389" si="9">IF(A326="Complete",IF(LEN(B326)&gt;0,B326,"")&amp;IF(LEN(C326)&gt;0,", "&amp;C326,"")&amp;IF(LEN(D326)&gt;0,", "&amp;D326,""),NA())</f>
        <v>#N/A</v>
      </c>
    </row>
    <row r="327" spans="1:5" s="192" customFormat="1" ht="28.15" customHeight="1" x14ac:dyDescent="0.25">
      <c r="A327" s="188" t="str">
        <f t="shared" si="6"/>
        <v/>
      </c>
      <c r="B327" s="189"/>
      <c r="C327" s="190"/>
      <c r="D327" s="190"/>
      <c r="E327" s="191" t="e">
        <f t="shared" si="9"/>
        <v>#N/A</v>
      </c>
    </row>
    <row r="328" spans="1:5" s="192" customFormat="1" ht="28.15" customHeight="1" x14ac:dyDescent="0.25">
      <c r="A328" s="188" t="str">
        <f t="shared" si="6"/>
        <v/>
      </c>
      <c r="B328" s="189"/>
      <c r="C328" s="190"/>
      <c r="D328" s="190"/>
      <c r="E328" s="191" t="e">
        <f t="shared" si="9"/>
        <v>#N/A</v>
      </c>
    </row>
    <row r="329" spans="1:5" s="192" customFormat="1" ht="28.15" customHeight="1" x14ac:dyDescent="0.25">
      <c r="A329" s="188" t="str">
        <f t="shared" si="6"/>
        <v/>
      </c>
      <c r="B329" s="189"/>
      <c r="C329" s="190"/>
      <c r="D329" s="190"/>
      <c r="E329" s="191" t="e">
        <f t="shared" si="9"/>
        <v>#N/A</v>
      </c>
    </row>
    <row r="330" spans="1:5" s="192" customFormat="1" ht="28.15" customHeight="1" x14ac:dyDescent="0.25">
      <c r="A330" s="188" t="str">
        <f t="shared" si="6"/>
        <v/>
      </c>
      <c r="B330" s="189"/>
      <c r="C330" s="190"/>
      <c r="D330" s="190"/>
      <c r="E330" s="191" t="e">
        <f t="shared" si="9"/>
        <v>#N/A</v>
      </c>
    </row>
    <row r="331" spans="1:5" s="192" customFormat="1" ht="28.15" customHeight="1" x14ac:dyDescent="0.25">
      <c r="A331" s="188" t="str">
        <f t="shared" si="6"/>
        <v/>
      </c>
      <c r="B331" s="189"/>
      <c r="C331" s="190"/>
      <c r="D331" s="190"/>
      <c r="E331" s="191" t="e">
        <f t="shared" si="9"/>
        <v>#N/A</v>
      </c>
    </row>
    <row r="332" spans="1:5" s="192" customFormat="1" ht="28.15" customHeight="1" x14ac:dyDescent="0.25">
      <c r="A332" s="188" t="str">
        <f t="shared" si="6"/>
        <v/>
      </c>
      <c r="B332" s="189"/>
      <c r="C332" s="190"/>
      <c r="D332" s="190"/>
      <c r="E332" s="191" t="e">
        <f t="shared" si="9"/>
        <v>#N/A</v>
      </c>
    </row>
    <row r="333" spans="1:5" s="192" customFormat="1" ht="28.15" customHeight="1" x14ac:dyDescent="0.25">
      <c r="A333" s="188" t="str">
        <f t="shared" si="6"/>
        <v/>
      </c>
      <c r="B333" s="189"/>
      <c r="C333" s="190"/>
      <c r="D333" s="190"/>
      <c r="E333" s="191" t="e">
        <f t="shared" si="9"/>
        <v>#N/A</v>
      </c>
    </row>
    <row r="334" spans="1:5" s="192" customFormat="1" ht="28.15" customHeight="1" x14ac:dyDescent="0.25">
      <c r="A334" s="188" t="str">
        <f t="shared" si="6"/>
        <v/>
      </c>
      <c r="B334" s="189"/>
      <c r="C334" s="190"/>
      <c r="D334" s="190"/>
      <c r="E334" s="191" t="e">
        <f t="shared" si="9"/>
        <v>#N/A</v>
      </c>
    </row>
    <row r="335" spans="1:5" s="192" customFormat="1" ht="28.15" customHeight="1" x14ac:dyDescent="0.25">
      <c r="A335" s="188" t="str">
        <f t="shared" si="6"/>
        <v/>
      </c>
      <c r="B335" s="189"/>
      <c r="C335" s="190"/>
      <c r="D335" s="190"/>
      <c r="E335" s="191" t="e">
        <f t="shared" si="9"/>
        <v>#N/A</v>
      </c>
    </row>
    <row r="336" spans="1:5" s="192" customFormat="1" ht="28.15" customHeight="1" x14ac:dyDescent="0.25">
      <c r="A336" s="188" t="str">
        <f t="shared" si="6"/>
        <v/>
      </c>
      <c r="B336" s="189"/>
      <c r="C336" s="190"/>
      <c r="D336" s="190"/>
      <c r="E336" s="191" t="e">
        <f t="shared" si="9"/>
        <v>#N/A</v>
      </c>
    </row>
    <row r="337" spans="1:5" s="192" customFormat="1" ht="28.15" customHeight="1" x14ac:dyDescent="0.25">
      <c r="A337" s="188" t="str">
        <f t="shared" si="6"/>
        <v/>
      </c>
      <c r="B337" s="189"/>
      <c r="C337" s="190"/>
      <c r="D337" s="190"/>
      <c r="E337" s="191" t="e">
        <f t="shared" si="9"/>
        <v>#N/A</v>
      </c>
    </row>
    <row r="338" spans="1:5" s="192" customFormat="1" ht="28.15" customHeight="1" x14ac:dyDescent="0.25">
      <c r="A338" s="188" t="str">
        <f t="shared" si="6"/>
        <v/>
      </c>
      <c r="B338" s="189"/>
      <c r="C338" s="190"/>
      <c r="D338" s="190"/>
      <c r="E338" s="191" t="e">
        <f t="shared" si="9"/>
        <v>#N/A</v>
      </c>
    </row>
    <row r="339" spans="1:5" s="192" customFormat="1" ht="28.15" customHeight="1" x14ac:dyDescent="0.25">
      <c r="A339" s="188" t="str">
        <f t="shared" si="6"/>
        <v/>
      </c>
      <c r="B339" s="189"/>
      <c r="C339" s="190"/>
      <c r="D339" s="190"/>
      <c r="E339" s="191" t="e">
        <f t="shared" si="9"/>
        <v>#N/A</v>
      </c>
    </row>
    <row r="340" spans="1:5" s="192" customFormat="1" ht="28.15" customHeight="1" x14ac:dyDescent="0.25">
      <c r="A340" s="188" t="str">
        <f t="shared" si="6"/>
        <v/>
      </c>
      <c r="B340" s="189"/>
      <c r="C340" s="190"/>
      <c r="D340" s="190"/>
      <c r="E340" s="191" t="e">
        <f t="shared" si="9"/>
        <v>#N/A</v>
      </c>
    </row>
    <row r="341" spans="1:5" s="192" customFormat="1" ht="28.15" customHeight="1" x14ac:dyDescent="0.25">
      <c r="A341" s="188" t="str">
        <f t="shared" si="6"/>
        <v/>
      </c>
      <c r="B341" s="189"/>
      <c r="C341" s="190"/>
      <c r="D341" s="190"/>
      <c r="E341" s="191" t="e">
        <f t="shared" si="9"/>
        <v>#N/A</v>
      </c>
    </row>
    <row r="342" spans="1:5" s="192" customFormat="1" ht="28.15" customHeight="1" x14ac:dyDescent="0.25">
      <c r="A342" s="188" t="str">
        <f t="shared" si="6"/>
        <v/>
      </c>
      <c r="B342" s="189"/>
      <c r="C342" s="190"/>
      <c r="D342" s="190"/>
      <c r="E342" s="191" t="e">
        <f t="shared" si="9"/>
        <v>#N/A</v>
      </c>
    </row>
    <row r="343" spans="1:5" s="192" customFormat="1" ht="28.15" customHeight="1" x14ac:dyDescent="0.25">
      <c r="A343" s="188" t="str">
        <f t="shared" si="6"/>
        <v/>
      </c>
      <c r="B343" s="189"/>
      <c r="C343" s="190"/>
      <c r="D343" s="190"/>
      <c r="E343" s="191" t="e">
        <f t="shared" si="9"/>
        <v>#N/A</v>
      </c>
    </row>
    <row r="344" spans="1:5" s="192" customFormat="1" ht="28.15" customHeight="1" x14ac:dyDescent="0.25">
      <c r="A344" s="188" t="str">
        <f t="shared" si="6"/>
        <v/>
      </c>
      <c r="B344" s="189"/>
      <c r="C344" s="190"/>
      <c r="D344" s="190"/>
      <c r="E344" s="191" t="e">
        <f t="shared" si="9"/>
        <v>#N/A</v>
      </c>
    </row>
    <row r="345" spans="1:5" s="192" customFormat="1" ht="28.15" customHeight="1" x14ac:dyDescent="0.25">
      <c r="A345" s="188" t="str">
        <f t="shared" si="6"/>
        <v/>
      </c>
      <c r="B345" s="189"/>
      <c r="C345" s="190"/>
      <c r="D345" s="190"/>
      <c r="E345" s="191" t="e">
        <f t="shared" si="9"/>
        <v>#N/A</v>
      </c>
    </row>
    <row r="346" spans="1:5" s="192" customFormat="1" ht="28.15" customHeight="1" x14ac:dyDescent="0.25">
      <c r="A346" s="188" t="str">
        <f t="shared" si="6"/>
        <v/>
      </c>
      <c r="B346" s="189"/>
      <c r="C346" s="190"/>
      <c r="D346" s="190"/>
      <c r="E346" s="191" t="e">
        <f t="shared" si="9"/>
        <v>#N/A</v>
      </c>
    </row>
    <row r="347" spans="1:5" s="192" customFormat="1" ht="28.15" customHeight="1" x14ac:dyDescent="0.25">
      <c r="A347" s="188" t="str">
        <f t="shared" si="6"/>
        <v/>
      </c>
      <c r="B347" s="189"/>
      <c r="C347" s="190"/>
      <c r="D347" s="190"/>
      <c r="E347" s="191" t="e">
        <f t="shared" si="9"/>
        <v>#N/A</v>
      </c>
    </row>
    <row r="348" spans="1:5" s="192" customFormat="1" ht="28.15" customHeight="1" x14ac:dyDescent="0.25">
      <c r="A348" s="188" t="str">
        <f t="shared" si="6"/>
        <v/>
      </c>
      <c r="B348" s="189"/>
      <c r="C348" s="190"/>
      <c r="D348" s="190"/>
      <c r="E348" s="191" t="e">
        <f t="shared" si="9"/>
        <v>#N/A</v>
      </c>
    </row>
    <row r="349" spans="1:5" s="192" customFormat="1" ht="28.15" customHeight="1" x14ac:dyDescent="0.25">
      <c r="A349" s="188" t="str">
        <f t="shared" si="6"/>
        <v/>
      </c>
      <c r="B349" s="189"/>
      <c r="C349" s="190"/>
      <c r="D349" s="190"/>
      <c r="E349" s="191" t="e">
        <f t="shared" si="9"/>
        <v>#N/A</v>
      </c>
    </row>
    <row r="350" spans="1:5" s="192" customFormat="1" ht="28.15" customHeight="1" x14ac:dyDescent="0.25">
      <c r="A350" s="188" t="str">
        <f t="shared" si="6"/>
        <v/>
      </c>
      <c r="B350" s="189"/>
      <c r="C350" s="190"/>
      <c r="D350" s="190"/>
      <c r="E350" s="191" t="e">
        <f t="shared" si="9"/>
        <v>#N/A</v>
      </c>
    </row>
    <row r="351" spans="1:5" s="192" customFormat="1" ht="28.15" customHeight="1" x14ac:dyDescent="0.25">
      <c r="A351" s="188" t="str">
        <f t="shared" si="6"/>
        <v/>
      </c>
      <c r="B351" s="189"/>
      <c r="C351" s="190"/>
      <c r="D351" s="190"/>
      <c r="E351" s="191" t="e">
        <f t="shared" si="9"/>
        <v>#N/A</v>
      </c>
    </row>
    <row r="352" spans="1:5" s="192" customFormat="1" ht="28.15" customHeight="1" x14ac:dyDescent="0.25">
      <c r="A352" s="188" t="str">
        <f t="shared" si="6"/>
        <v/>
      </c>
      <c r="B352" s="189"/>
      <c r="C352" s="190"/>
      <c r="D352" s="190"/>
      <c r="E352" s="191" t="e">
        <f t="shared" si="9"/>
        <v>#N/A</v>
      </c>
    </row>
    <row r="353" spans="1:5" s="192" customFormat="1" ht="28.15" customHeight="1" x14ac:dyDescent="0.25">
      <c r="A353" s="188" t="str">
        <f t="shared" si="6"/>
        <v/>
      </c>
      <c r="B353" s="189"/>
      <c r="C353" s="190"/>
      <c r="D353" s="190"/>
      <c r="E353" s="191" t="e">
        <f t="shared" si="9"/>
        <v>#N/A</v>
      </c>
    </row>
    <row r="354" spans="1:5" s="192" customFormat="1" ht="28.15" customHeight="1" x14ac:dyDescent="0.25">
      <c r="A354" s="188" t="str">
        <f t="shared" si="6"/>
        <v/>
      </c>
      <c r="B354" s="189"/>
      <c r="C354" s="190"/>
      <c r="D354" s="190"/>
      <c r="E354" s="191" t="e">
        <f t="shared" si="9"/>
        <v>#N/A</v>
      </c>
    </row>
    <row r="355" spans="1:5" s="192" customFormat="1" ht="28.15" customHeight="1" x14ac:dyDescent="0.25">
      <c r="A355" s="188" t="str">
        <f t="shared" si="6"/>
        <v/>
      </c>
      <c r="B355" s="189"/>
      <c r="C355" s="190"/>
      <c r="D355" s="190"/>
      <c r="E355" s="191" t="e">
        <f t="shared" si="9"/>
        <v>#N/A</v>
      </c>
    </row>
    <row r="356" spans="1:5" s="192" customFormat="1" ht="28.15" customHeight="1" x14ac:dyDescent="0.25">
      <c r="A356" s="188" t="str">
        <f t="shared" si="6"/>
        <v/>
      </c>
      <c r="B356" s="189"/>
      <c r="C356" s="190"/>
      <c r="D356" s="190"/>
      <c r="E356" s="191" t="e">
        <f t="shared" si="9"/>
        <v>#N/A</v>
      </c>
    </row>
    <row r="357" spans="1:5" s="192" customFormat="1" ht="28.15" customHeight="1" x14ac:dyDescent="0.25">
      <c r="A357" s="188" t="str">
        <f t="shared" si="6"/>
        <v/>
      </c>
      <c r="B357" s="189"/>
      <c r="C357" s="190"/>
      <c r="D357" s="190"/>
      <c r="E357" s="191" t="e">
        <f t="shared" si="9"/>
        <v>#N/A</v>
      </c>
    </row>
    <row r="358" spans="1:5" s="192" customFormat="1" ht="28.15" customHeight="1" x14ac:dyDescent="0.25">
      <c r="A358" s="188" t="str">
        <f t="shared" si="6"/>
        <v/>
      </c>
      <c r="B358" s="189"/>
      <c r="C358" s="190"/>
      <c r="D358" s="190"/>
      <c r="E358" s="191" t="e">
        <f t="shared" si="9"/>
        <v>#N/A</v>
      </c>
    </row>
    <row r="359" spans="1:5" s="192" customFormat="1" ht="28.15" customHeight="1" x14ac:dyDescent="0.25">
      <c r="A359" s="188" t="str">
        <f t="shared" ref="A359:A400" si="10">IF(COUNTA(B359:D359)=0,"",IF(LEN(TRIM(B359))=0,"Missing Brand Name",IF(LEN(TRIM(D359))=0,"Missing Model Number","Complete")))</f>
        <v/>
      </c>
      <c r="B359" s="189"/>
      <c r="C359" s="190"/>
      <c r="D359" s="190"/>
      <c r="E359" s="191" t="e">
        <f t="shared" si="9"/>
        <v>#N/A</v>
      </c>
    </row>
    <row r="360" spans="1:5" s="192" customFormat="1" ht="28.15" customHeight="1" x14ac:dyDescent="0.25">
      <c r="A360" s="188" t="str">
        <f t="shared" si="10"/>
        <v/>
      </c>
      <c r="B360" s="189"/>
      <c r="C360" s="190"/>
      <c r="D360" s="190"/>
      <c r="E360" s="191" t="e">
        <f t="shared" si="9"/>
        <v>#N/A</v>
      </c>
    </row>
    <row r="361" spans="1:5" s="192" customFormat="1" ht="28.15" customHeight="1" x14ac:dyDescent="0.25">
      <c r="A361" s="188" t="str">
        <f t="shared" si="10"/>
        <v/>
      </c>
      <c r="B361" s="189"/>
      <c r="C361" s="190"/>
      <c r="D361" s="190"/>
      <c r="E361" s="191" t="e">
        <f t="shared" si="9"/>
        <v>#N/A</v>
      </c>
    </row>
    <row r="362" spans="1:5" s="192" customFormat="1" ht="28.15" customHeight="1" x14ac:dyDescent="0.25">
      <c r="A362" s="188" t="str">
        <f t="shared" si="10"/>
        <v/>
      </c>
      <c r="B362" s="189"/>
      <c r="C362" s="190"/>
      <c r="D362" s="190"/>
      <c r="E362" s="191" t="e">
        <f t="shared" si="9"/>
        <v>#N/A</v>
      </c>
    </row>
    <row r="363" spans="1:5" s="192" customFormat="1" ht="28.15" customHeight="1" x14ac:dyDescent="0.25">
      <c r="A363" s="188" t="str">
        <f t="shared" si="10"/>
        <v/>
      </c>
      <c r="B363" s="189"/>
      <c r="C363" s="190"/>
      <c r="D363" s="190"/>
      <c r="E363" s="191" t="e">
        <f t="shared" si="9"/>
        <v>#N/A</v>
      </c>
    </row>
    <row r="364" spans="1:5" s="192" customFormat="1" ht="28.15" customHeight="1" x14ac:dyDescent="0.25">
      <c r="A364" s="188" t="str">
        <f t="shared" si="10"/>
        <v/>
      </c>
      <c r="B364" s="189"/>
      <c r="C364" s="190"/>
      <c r="D364" s="190"/>
      <c r="E364" s="191" t="e">
        <f t="shared" si="9"/>
        <v>#N/A</v>
      </c>
    </row>
    <row r="365" spans="1:5" s="192" customFormat="1" ht="28.15" customHeight="1" x14ac:dyDescent="0.25">
      <c r="A365" s="188" t="str">
        <f t="shared" si="10"/>
        <v/>
      </c>
      <c r="B365" s="189"/>
      <c r="C365" s="190"/>
      <c r="D365" s="190"/>
      <c r="E365" s="191" t="e">
        <f t="shared" si="9"/>
        <v>#N/A</v>
      </c>
    </row>
    <row r="366" spans="1:5" s="192" customFormat="1" ht="28.15" customHeight="1" x14ac:dyDescent="0.25">
      <c r="A366" s="188" t="str">
        <f t="shared" si="10"/>
        <v/>
      </c>
      <c r="B366" s="189"/>
      <c r="C366" s="190"/>
      <c r="D366" s="190"/>
      <c r="E366" s="191" t="e">
        <f t="shared" si="9"/>
        <v>#N/A</v>
      </c>
    </row>
    <row r="367" spans="1:5" s="192" customFormat="1" ht="28.15" customHeight="1" x14ac:dyDescent="0.25">
      <c r="A367" s="188" t="str">
        <f t="shared" si="10"/>
        <v/>
      </c>
      <c r="B367" s="189"/>
      <c r="C367" s="190"/>
      <c r="D367" s="190"/>
      <c r="E367" s="191" t="e">
        <f t="shared" si="9"/>
        <v>#N/A</v>
      </c>
    </row>
    <row r="368" spans="1:5" s="192" customFormat="1" ht="28.15" customHeight="1" x14ac:dyDescent="0.25">
      <c r="A368" s="188" t="str">
        <f t="shared" si="10"/>
        <v/>
      </c>
      <c r="B368" s="189"/>
      <c r="C368" s="190"/>
      <c r="D368" s="190"/>
      <c r="E368" s="191" t="e">
        <f t="shared" si="9"/>
        <v>#N/A</v>
      </c>
    </row>
    <row r="369" spans="1:5" s="192" customFormat="1" ht="28.15" customHeight="1" x14ac:dyDescent="0.25">
      <c r="A369" s="188" t="str">
        <f t="shared" si="10"/>
        <v/>
      </c>
      <c r="B369" s="189"/>
      <c r="C369" s="190"/>
      <c r="D369" s="190"/>
      <c r="E369" s="191" t="e">
        <f t="shared" si="9"/>
        <v>#N/A</v>
      </c>
    </row>
    <row r="370" spans="1:5" s="192" customFormat="1" ht="28.15" customHeight="1" x14ac:dyDescent="0.25">
      <c r="A370" s="188" t="str">
        <f t="shared" si="10"/>
        <v/>
      </c>
      <c r="B370" s="189"/>
      <c r="C370" s="190"/>
      <c r="D370" s="190"/>
      <c r="E370" s="191" t="e">
        <f t="shared" si="9"/>
        <v>#N/A</v>
      </c>
    </row>
    <row r="371" spans="1:5" s="192" customFormat="1" ht="28.15" customHeight="1" x14ac:dyDescent="0.25">
      <c r="A371" s="188" t="str">
        <f t="shared" si="10"/>
        <v/>
      </c>
      <c r="B371" s="189"/>
      <c r="C371" s="190"/>
      <c r="D371" s="190"/>
      <c r="E371" s="191" t="e">
        <f t="shared" si="9"/>
        <v>#N/A</v>
      </c>
    </row>
    <row r="372" spans="1:5" s="192" customFormat="1" ht="28.15" customHeight="1" x14ac:dyDescent="0.25">
      <c r="A372" s="188" t="str">
        <f t="shared" si="10"/>
        <v/>
      </c>
      <c r="B372" s="189"/>
      <c r="C372" s="190"/>
      <c r="D372" s="190"/>
      <c r="E372" s="191" t="e">
        <f t="shared" si="9"/>
        <v>#N/A</v>
      </c>
    </row>
    <row r="373" spans="1:5" s="192" customFormat="1" ht="28.15" customHeight="1" x14ac:dyDescent="0.25">
      <c r="A373" s="188" t="str">
        <f t="shared" si="10"/>
        <v/>
      </c>
      <c r="B373" s="189"/>
      <c r="C373" s="190"/>
      <c r="D373" s="190"/>
      <c r="E373" s="191" t="e">
        <f t="shared" si="9"/>
        <v>#N/A</v>
      </c>
    </row>
    <row r="374" spans="1:5" s="192" customFormat="1" ht="28.15" customHeight="1" x14ac:dyDescent="0.25">
      <c r="A374" s="188" t="str">
        <f t="shared" si="10"/>
        <v/>
      </c>
      <c r="B374" s="189"/>
      <c r="C374" s="190"/>
      <c r="D374" s="190"/>
      <c r="E374" s="191" t="e">
        <f t="shared" si="9"/>
        <v>#N/A</v>
      </c>
    </row>
    <row r="375" spans="1:5" s="192" customFormat="1" ht="28.15" customHeight="1" x14ac:dyDescent="0.25">
      <c r="A375" s="188" t="str">
        <f t="shared" si="10"/>
        <v/>
      </c>
      <c r="B375" s="189"/>
      <c r="C375" s="190"/>
      <c r="D375" s="190"/>
      <c r="E375" s="191" t="e">
        <f t="shared" si="9"/>
        <v>#N/A</v>
      </c>
    </row>
    <row r="376" spans="1:5" s="192" customFormat="1" ht="28.15" customHeight="1" x14ac:dyDescent="0.25">
      <c r="A376" s="188" t="str">
        <f t="shared" si="10"/>
        <v/>
      </c>
      <c r="B376" s="189"/>
      <c r="C376" s="190"/>
      <c r="D376" s="190"/>
      <c r="E376" s="191" t="e">
        <f t="shared" si="9"/>
        <v>#N/A</v>
      </c>
    </row>
    <row r="377" spans="1:5" s="192" customFormat="1" ht="28.15" customHeight="1" x14ac:dyDescent="0.25">
      <c r="A377" s="188" t="str">
        <f t="shared" si="10"/>
        <v/>
      </c>
      <c r="B377" s="189"/>
      <c r="C377" s="190"/>
      <c r="D377" s="190"/>
      <c r="E377" s="191" t="e">
        <f t="shared" si="9"/>
        <v>#N/A</v>
      </c>
    </row>
    <row r="378" spans="1:5" s="192" customFormat="1" ht="28.15" customHeight="1" x14ac:dyDescent="0.25">
      <c r="A378" s="188" t="str">
        <f t="shared" si="10"/>
        <v/>
      </c>
      <c r="B378" s="189"/>
      <c r="C378" s="190"/>
      <c r="D378" s="190"/>
      <c r="E378" s="191" t="e">
        <f t="shared" si="9"/>
        <v>#N/A</v>
      </c>
    </row>
    <row r="379" spans="1:5" s="192" customFormat="1" ht="28.15" customHeight="1" x14ac:dyDescent="0.25">
      <c r="A379" s="188" t="str">
        <f t="shared" si="10"/>
        <v/>
      </c>
      <c r="B379" s="189"/>
      <c r="C379" s="190"/>
      <c r="D379" s="190"/>
      <c r="E379" s="191" t="e">
        <f t="shared" si="9"/>
        <v>#N/A</v>
      </c>
    </row>
    <row r="380" spans="1:5" s="192" customFormat="1" ht="28.15" customHeight="1" x14ac:dyDescent="0.25">
      <c r="A380" s="188" t="str">
        <f t="shared" si="10"/>
        <v/>
      </c>
      <c r="B380" s="189"/>
      <c r="C380" s="190"/>
      <c r="D380" s="190"/>
      <c r="E380" s="191" t="e">
        <f t="shared" si="9"/>
        <v>#N/A</v>
      </c>
    </row>
    <row r="381" spans="1:5" s="192" customFormat="1" ht="28.15" customHeight="1" x14ac:dyDescent="0.25">
      <c r="A381" s="188" t="str">
        <f t="shared" si="10"/>
        <v/>
      </c>
      <c r="B381" s="189"/>
      <c r="C381" s="190"/>
      <c r="D381" s="190"/>
      <c r="E381" s="191" t="e">
        <f t="shared" si="9"/>
        <v>#N/A</v>
      </c>
    </row>
    <row r="382" spans="1:5" s="192" customFormat="1" ht="28.15" customHeight="1" x14ac:dyDescent="0.25">
      <c r="A382" s="188" t="str">
        <f t="shared" si="10"/>
        <v/>
      </c>
      <c r="B382" s="189"/>
      <c r="C382" s="190"/>
      <c r="D382" s="190"/>
      <c r="E382" s="191" t="e">
        <f t="shared" si="9"/>
        <v>#N/A</v>
      </c>
    </row>
    <row r="383" spans="1:5" s="192" customFormat="1" ht="28.15" customHeight="1" x14ac:dyDescent="0.25">
      <c r="A383" s="188" t="str">
        <f t="shared" si="10"/>
        <v/>
      </c>
      <c r="B383" s="189"/>
      <c r="C383" s="190"/>
      <c r="D383" s="190"/>
      <c r="E383" s="191" t="e">
        <f t="shared" si="9"/>
        <v>#N/A</v>
      </c>
    </row>
    <row r="384" spans="1:5" s="192" customFormat="1" ht="28.15" customHeight="1" x14ac:dyDescent="0.25">
      <c r="A384" s="188" t="str">
        <f t="shared" si="10"/>
        <v/>
      </c>
      <c r="B384" s="189"/>
      <c r="C384" s="190"/>
      <c r="D384" s="190"/>
      <c r="E384" s="191" t="e">
        <f t="shared" si="9"/>
        <v>#N/A</v>
      </c>
    </row>
    <row r="385" spans="1:5" s="192" customFormat="1" ht="28.15" customHeight="1" x14ac:dyDescent="0.25">
      <c r="A385" s="188" t="str">
        <f t="shared" si="10"/>
        <v/>
      </c>
      <c r="B385" s="189"/>
      <c r="C385" s="190"/>
      <c r="D385" s="190"/>
      <c r="E385" s="191" t="e">
        <f t="shared" si="9"/>
        <v>#N/A</v>
      </c>
    </row>
    <row r="386" spans="1:5" s="192" customFormat="1" ht="28.15" customHeight="1" x14ac:dyDescent="0.25">
      <c r="A386" s="188" t="str">
        <f t="shared" si="10"/>
        <v/>
      </c>
      <c r="B386" s="189"/>
      <c r="C386" s="190"/>
      <c r="D386" s="190"/>
      <c r="E386" s="191" t="e">
        <f t="shared" si="9"/>
        <v>#N/A</v>
      </c>
    </row>
    <row r="387" spans="1:5" s="192" customFormat="1" ht="28.15" customHeight="1" x14ac:dyDescent="0.25">
      <c r="A387" s="188" t="str">
        <f t="shared" si="10"/>
        <v/>
      </c>
      <c r="B387" s="189"/>
      <c r="C387" s="190"/>
      <c r="D387" s="190"/>
      <c r="E387" s="191" t="e">
        <f t="shared" si="9"/>
        <v>#N/A</v>
      </c>
    </row>
    <row r="388" spans="1:5" s="192" customFormat="1" ht="28.15" customHeight="1" x14ac:dyDescent="0.25">
      <c r="A388" s="188" t="str">
        <f t="shared" si="10"/>
        <v/>
      </c>
      <c r="B388" s="189"/>
      <c r="C388" s="190"/>
      <c r="D388" s="190"/>
      <c r="E388" s="191" t="e">
        <f t="shared" si="9"/>
        <v>#N/A</v>
      </c>
    </row>
    <row r="389" spans="1:5" s="192" customFormat="1" ht="28.15" customHeight="1" x14ac:dyDescent="0.25">
      <c r="A389" s="188" t="str">
        <f t="shared" si="10"/>
        <v/>
      </c>
      <c r="B389" s="189"/>
      <c r="C389" s="190"/>
      <c r="D389" s="190"/>
      <c r="E389" s="191" t="e">
        <f t="shared" si="9"/>
        <v>#N/A</v>
      </c>
    </row>
    <row r="390" spans="1:5" s="192" customFormat="1" ht="28.15" customHeight="1" x14ac:dyDescent="0.25">
      <c r="A390" s="188" t="str">
        <f t="shared" si="10"/>
        <v/>
      </c>
      <c r="B390" s="189"/>
      <c r="C390" s="190"/>
      <c r="D390" s="190"/>
      <c r="E390" s="191" t="e">
        <f t="shared" ref="E390:E400" si="11">IF(A390="Complete",IF(LEN(B390)&gt;0,B390,"")&amp;IF(LEN(C390)&gt;0,", "&amp;C390,"")&amp;IF(LEN(D390)&gt;0,", "&amp;D390,""),NA())</f>
        <v>#N/A</v>
      </c>
    </row>
    <row r="391" spans="1:5" s="192" customFormat="1" ht="28.15" customHeight="1" x14ac:dyDescent="0.25">
      <c r="A391" s="188" t="str">
        <f t="shared" si="10"/>
        <v/>
      </c>
      <c r="B391" s="189"/>
      <c r="C391" s="190"/>
      <c r="D391" s="190"/>
      <c r="E391" s="191" t="e">
        <f t="shared" si="11"/>
        <v>#N/A</v>
      </c>
    </row>
    <row r="392" spans="1:5" s="192" customFormat="1" ht="28.15" customHeight="1" x14ac:dyDescent="0.25">
      <c r="A392" s="188" t="str">
        <f t="shared" si="10"/>
        <v/>
      </c>
      <c r="B392" s="189"/>
      <c r="C392" s="190"/>
      <c r="D392" s="190"/>
      <c r="E392" s="191" t="e">
        <f t="shared" si="11"/>
        <v>#N/A</v>
      </c>
    </row>
    <row r="393" spans="1:5" s="192" customFormat="1" ht="28.15" customHeight="1" x14ac:dyDescent="0.25">
      <c r="A393" s="188" t="str">
        <f t="shared" si="10"/>
        <v/>
      </c>
      <c r="B393" s="189"/>
      <c r="C393" s="190"/>
      <c r="D393" s="190"/>
      <c r="E393" s="191" t="e">
        <f t="shared" si="11"/>
        <v>#N/A</v>
      </c>
    </row>
    <row r="394" spans="1:5" s="192" customFormat="1" ht="28.15" customHeight="1" x14ac:dyDescent="0.25">
      <c r="A394" s="188" t="str">
        <f t="shared" si="10"/>
        <v/>
      </c>
      <c r="B394" s="189"/>
      <c r="C394" s="190"/>
      <c r="D394" s="190"/>
      <c r="E394" s="191" t="e">
        <f t="shared" si="11"/>
        <v>#N/A</v>
      </c>
    </row>
    <row r="395" spans="1:5" s="192" customFormat="1" ht="28.15" customHeight="1" x14ac:dyDescent="0.25">
      <c r="A395" s="188" t="str">
        <f t="shared" si="10"/>
        <v/>
      </c>
      <c r="B395" s="189"/>
      <c r="C395" s="190"/>
      <c r="D395" s="190"/>
      <c r="E395" s="191" t="e">
        <f t="shared" si="11"/>
        <v>#N/A</v>
      </c>
    </row>
    <row r="396" spans="1:5" s="192" customFormat="1" ht="28.15" customHeight="1" x14ac:dyDescent="0.25">
      <c r="A396" s="188" t="str">
        <f t="shared" si="10"/>
        <v/>
      </c>
      <c r="B396" s="189"/>
      <c r="C396" s="190"/>
      <c r="D396" s="190"/>
      <c r="E396" s="191" t="e">
        <f t="shared" si="11"/>
        <v>#N/A</v>
      </c>
    </row>
    <row r="397" spans="1:5" s="192" customFormat="1" ht="28.15" customHeight="1" x14ac:dyDescent="0.25">
      <c r="A397" s="188" t="str">
        <f t="shared" si="10"/>
        <v/>
      </c>
      <c r="B397" s="189"/>
      <c r="C397" s="190"/>
      <c r="D397" s="190"/>
      <c r="E397" s="191" t="e">
        <f t="shared" si="11"/>
        <v>#N/A</v>
      </c>
    </row>
    <row r="398" spans="1:5" s="192" customFormat="1" ht="28.15" customHeight="1" x14ac:dyDescent="0.25">
      <c r="A398" s="188" t="str">
        <f t="shared" si="10"/>
        <v/>
      </c>
      <c r="B398" s="189"/>
      <c r="C398" s="190"/>
      <c r="D398" s="190"/>
      <c r="E398" s="191" t="e">
        <f t="shared" si="11"/>
        <v>#N/A</v>
      </c>
    </row>
    <row r="399" spans="1:5" s="192" customFormat="1" ht="28.15" customHeight="1" x14ac:dyDescent="0.25">
      <c r="A399" s="188" t="str">
        <f t="shared" si="10"/>
        <v/>
      </c>
      <c r="B399" s="189"/>
      <c r="C399" s="190"/>
      <c r="D399" s="190"/>
      <c r="E399" s="191" t="e">
        <f t="shared" si="11"/>
        <v>#N/A</v>
      </c>
    </row>
    <row r="400" spans="1:5" s="192" customFormat="1" ht="28.15" customHeight="1" x14ac:dyDescent="0.25">
      <c r="A400" s="188" t="str">
        <f t="shared" si="10"/>
        <v/>
      </c>
      <c r="B400" s="189"/>
      <c r="C400" s="190"/>
      <c r="D400" s="190"/>
      <c r="E400" s="191" t="e">
        <f t="shared" si="11"/>
        <v>#N/A</v>
      </c>
    </row>
  </sheetData>
  <sheetProtection algorithmName="SHA-512" hashValue="TrQM7VxiOZabByFbyxjt9nZZSK5gPErWSxP2+I+YlyhQkXg6Vi9JX0CKcD1D4CJT4wHbvN23lXsYXse4AG5IgQ==" saltValue="xp2gieeWlGboHOT6DZAaJQ==" spinCount="100000" sheet="1" objects="1" scenarios="1" formatCells="0" formatRows="0" sort="0" autoFilter="0"/>
  <autoFilter ref="B4:D4" xr:uid="{00000000-0001-0000-0200-000000000000}">
    <sortState xmlns:xlrd2="http://schemas.microsoft.com/office/spreadsheetml/2017/richdata2" ref="B5:D400">
      <sortCondition ref="B4"/>
    </sortState>
  </autoFilter>
  <mergeCells count="2">
    <mergeCell ref="A1:D1"/>
    <mergeCell ref="A2:D2"/>
  </mergeCells>
  <conditionalFormatting sqref="A5:A400">
    <cfRule type="cellIs" dxfId="0" priority="1" operator="notEqual">
      <formula>"Complete"</formula>
    </cfRule>
  </conditionalFormatting>
  <printOptions horizontalCentered="1" gridLines="1"/>
  <pageMargins left="0.25" right="0.25" top="0.75" bottom="0.5" header="0.25" footer="0.25"/>
  <pageSetup scale="88" fitToHeight="0" pageOrder="overThenDown" orientation="landscape" r:id="rId1"/>
  <headerFooter>
    <oddHeader>&amp;C&amp;"Arial,Regular"&amp;10WaterSense Labeled Showerhead Product Notification Template</oddHeader>
    <oddFooter>&amp;C&amp;"Arial,Regular"&amp;10&amp;P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433E8-6F1A-40AD-A461-5F650E8A4A09}">
  <sheetPr>
    <pageSetUpPr fitToPage="1"/>
  </sheetPr>
  <dimension ref="A1:D1500"/>
  <sheetViews>
    <sheetView zoomScaleNormal="100" zoomScalePageLayoutView="150" workbookViewId="0">
      <pane ySplit="3" topLeftCell="A4" activePane="bottomLeft" state="frozen"/>
      <selection activeCell="B5" sqref="B5"/>
      <selection pane="bottomLeft" activeCell="A4" sqref="A4"/>
    </sheetView>
  </sheetViews>
  <sheetFormatPr defaultColWidth="30.7109375" defaultRowHeight="24" customHeight="1" x14ac:dyDescent="0.25"/>
  <cols>
    <col min="1" max="2" width="70.7109375" style="120" customWidth="1"/>
    <col min="3" max="16384" width="30.7109375" style="119"/>
  </cols>
  <sheetData>
    <row r="1" spans="1:4" s="111" customFormat="1" ht="37.5" customHeight="1" x14ac:dyDescent="0.25">
      <c r="A1" s="93" t="s">
        <v>55</v>
      </c>
      <c r="B1" s="94"/>
    </row>
    <row r="2" spans="1:4" s="112" customFormat="1" ht="32.1" customHeight="1" x14ac:dyDescent="0.25">
      <c r="A2" s="206" t="s">
        <v>112</v>
      </c>
      <c r="B2" s="207"/>
    </row>
    <row r="3" spans="1:4" s="114" customFormat="1" ht="28.5" customHeight="1" x14ac:dyDescent="0.25">
      <c r="A3" s="113" t="s">
        <v>113</v>
      </c>
      <c r="B3" s="113" t="s">
        <v>114</v>
      </c>
    </row>
    <row r="4" spans="1:4" s="117" customFormat="1" ht="28.15" customHeight="1" x14ac:dyDescent="0.25">
      <c r="A4" s="115"/>
      <c r="B4" s="115"/>
      <c r="C4" s="116" t="str">
        <f ca="1">IF(AND(ISNA(VLOOKUP(A4,'Lookups &amp; Validation'!D:D,1,FALSE)),A4&lt;&gt;""),"&lt;&lt;&lt; Product Not Found",IF(AND(ISNA(VLOOKUP(B4,'2-Base Controllers'!E:E,1,FALSE)),B4&lt;&gt;""),"&lt;&lt;&lt; Base Controller Not Found",IF(AND(A4&lt;&gt;"",B4=""),"&lt;&lt;&lt; Missing Base Controller","")))</f>
        <v/>
      </c>
    </row>
    <row r="5" spans="1:4" s="118" customFormat="1" ht="28.15" customHeight="1" x14ac:dyDescent="0.25">
      <c r="A5" s="115"/>
      <c r="B5" s="115"/>
      <c r="C5" s="116" t="str">
        <f ca="1">IF(AND(ISNA(VLOOKUP(A5,'Lookups &amp; Validation'!D:D,1,FALSE)),A5&lt;&gt;""),"&lt;&lt;&lt; Product Not Found",IF(AND(ISNA(VLOOKUP(B5,'2-Base Controllers'!E:E,1,FALSE)),B5&lt;&gt;""),"&lt;&lt;&lt; Base Controller Not Found",IF(AND(A5&lt;&gt;"",B5=""),"&lt;&lt;&lt; Missing Base Controller","")))</f>
        <v/>
      </c>
      <c r="D5" s="117"/>
    </row>
    <row r="6" spans="1:4" s="118" customFormat="1" ht="28.15" customHeight="1" x14ac:dyDescent="0.25">
      <c r="A6" s="115"/>
      <c r="B6" s="115"/>
      <c r="C6" s="116" t="str">
        <f ca="1">IF(AND(ISNA(VLOOKUP(A6,'Lookups &amp; Validation'!D:D,1,FALSE)),A6&lt;&gt;""),"&lt;&lt;&lt; Product Not Found",IF(AND(ISNA(VLOOKUP(B6,'2-Base Controllers'!E:E,1,FALSE)),B6&lt;&gt;""),"&lt;&lt;&lt; Base Controller Not Found",IF(AND(A6&lt;&gt;"",B6=""),"&lt;&lt;&lt; Missing Base Controller","")))</f>
        <v/>
      </c>
      <c r="D6" s="117"/>
    </row>
    <row r="7" spans="1:4" s="118" customFormat="1" ht="28.15" customHeight="1" x14ac:dyDescent="0.25">
      <c r="A7" s="115"/>
      <c r="B7" s="115"/>
      <c r="C7" s="116" t="str">
        <f ca="1">IF(AND(ISNA(VLOOKUP(A7,'Lookups &amp; Validation'!D:D,1,FALSE)),A7&lt;&gt;""),"&lt;&lt;&lt; Product Not Found",IF(AND(ISNA(VLOOKUP(B7,'2-Base Controllers'!E:E,1,FALSE)),B7&lt;&gt;""),"&lt;&lt;&lt; Base Controller Not Found",IF(AND(A7&lt;&gt;"",B7=""),"&lt;&lt;&lt; Missing Base Controller","")))</f>
        <v/>
      </c>
      <c r="D7" s="117"/>
    </row>
    <row r="8" spans="1:4" s="118" customFormat="1" ht="28.15" customHeight="1" x14ac:dyDescent="0.25">
      <c r="A8" s="115"/>
      <c r="B8" s="115"/>
      <c r="C8" s="116" t="str">
        <f ca="1">IF(AND(ISNA(VLOOKUP(A8,'Lookups &amp; Validation'!D:D,1,FALSE)),A8&lt;&gt;""),"&lt;&lt;&lt; Product Not Found",IF(AND(ISNA(VLOOKUP(B8,'2-Base Controllers'!E:E,1,FALSE)),B8&lt;&gt;""),"&lt;&lt;&lt; Base Controller Not Found",IF(AND(A8&lt;&gt;"",B8=""),"&lt;&lt;&lt; Missing Base Controller","")))</f>
        <v/>
      </c>
      <c r="D8" s="117"/>
    </row>
    <row r="9" spans="1:4" s="118" customFormat="1" ht="28.15" customHeight="1" x14ac:dyDescent="0.25">
      <c r="A9" s="115"/>
      <c r="B9" s="115"/>
      <c r="C9" s="116" t="str">
        <f ca="1">IF(AND(ISNA(VLOOKUP(A9,'Lookups &amp; Validation'!D:D,1,FALSE)),A9&lt;&gt;""),"&lt;&lt;&lt; Product Not Found",IF(AND(ISNA(VLOOKUP(B9,'2-Base Controllers'!E:E,1,FALSE)),B9&lt;&gt;""),"&lt;&lt;&lt; Base Controller Not Found",IF(AND(A9&lt;&gt;"",B9=""),"&lt;&lt;&lt; Missing Base Controller","")))</f>
        <v/>
      </c>
      <c r="D9" s="117"/>
    </row>
    <row r="10" spans="1:4" s="118" customFormat="1" ht="28.15" customHeight="1" x14ac:dyDescent="0.25">
      <c r="A10" s="115"/>
      <c r="B10" s="115"/>
      <c r="C10" s="116" t="str">
        <f ca="1">IF(AND(ISNA(VLOOKUP(A10,'Lookups &amp; Validation'!D:D,1,FALSE)),A10&lt;&gt;""),"&lt;&lt;&lt; Product Not Found",IF(AND(ISNA(VLOOKUP(B10,'2-Base Controllers'!E:E,1,FALSE)),B10&lt;&gt;""),"&lt;&lt;&lt; Base Controller Not Found",IF(AND(A10&lt;&gt;"",B10=""),"&lt;&lt;&lt; Missing Base Controller","")))</f>
        <v/>
      </c>
      <c r="D10" s="117"/>
    </row>
    <row r="11" spans="1:4" s="118" customFormat="1" ht="28.15" customHeight="1" x14ac:dyDescent="0.25">
      <c r="A11" s="115"/>
      <c r="B11" s="115"/>
      <c r="C11" s="116" t="str">
        <f ca="1">IF(AND(ISNA(VLOOKUP(A11,'Lookups &amp; Validation'!D:D,1,FALSE)),A11&lt;&gt;""),"&lt;&lt;&lt; Product Not Found",IF(AND(ISNA(VLOOKUP(B11,'2-Base Controllers'!E:E,1,FALSE)),B11&lt;&gt;""),"&lt;&lt;&lt; Base Controller Not Found",IF(AND(A11&lt;&gt;"",B11=""),"&lt;&lt;&lt; Missing Base Controller","")))</f>
        <v/>
      </c>
      <c r="D11" s="117"/>
    </row>
    <row r="12" spans="1:4" s="118" customFormat="1" ht="28.15" customHeight="1" x14ac:dyDescent="0.25">
      <c r="A12" s="115"/>
      <c r="B12" s="115"/>
      <c r="C12" s="116" t="str">
        <f ca="1">IF(AND(ISNA(VLOOKUP(A12,'Lookups &amp; Validation'!D:D,1,FALSE)),A12&lt;&gt;""),"&lt;&lt;&lt; Product Not Found",IF(AND(ISNA(VLOOKUP(B12,'2-Base Controllers'!E:E,1,FALSE)),B12&lt;&gt;""),"&lt;&lt;&lt; Base Controller Not Found",IF(AND(A12&lt;&gt;"",B12=""),"&lt;&lt;&lt; Missing Base Controller","")))</f>
        <v/>
      </c>
      <c r="D12" s="117"/>
    </row>
    <row r="13" spans="1:4" s="118" customFormat="1" ht="28.15" customHeight="1" x14ac:dyDescent="0.25">
      <c r="A13" s="115"/>
      <c r="B13" s="115"/>
      <c r="C13" s="116" t="str">
        <f ca="1">IF(AND(ISNA(VLOOKUP(A13,'Lookups &amp; Validation'!D:D,1,FALSE)),A13&lt;&gt;""),"&lt;&lt;&lt; Product Not Found",IF(AND(ISNA(VLOOKUP(B13,'2-Base Controllers'!E:E,1,FALSE)),B13&lt;&gt;""),"&lt;&lt;&lt; Base Controller Not Found",IF(AND(A13&lt;&gt;"",B13=""),"&lt;&lt;&lt; Missing Base Controller","")))</f>
        <v/>
      </c>
      <c r="D13" s="117"/>
    </row>
    <row r="14" spans="1:4" s="118" customFormat="1" ht="28.15" customHeight="1" x14ac:dyDescent="0.25">
      <c r="A14" s="115"/>
      <c r="B14" s="115"/>
      <c r="C14" s="116" t="str">
        <f ca="1">IF(AND(ISNA(VLOOKUP(A14,'Lookups &amp; Validation'!D:D,1,FALSE)),A14&lt;&gt;""),"&lt;&lt;&lt; Product Not Found",IF(AND(ISNA(VLOOKUP(B14,'2-Base Controllers'!E:E,1,FALSE)),B14&lt;&gt;""),"&lt;&lt;&lt; Base Controller Not Found",IF(AND(A14&lt;&gt;"",B14=""),"&lt;&lt;&lt; Missing Base Controller","")))</f>
        <v/>
      </c>
      <c r="D14" s="117"/>
    </row>
    <row r="15" spans="1:4" s="118" customFormat="1" ht="28.15" customHeight="1" x14ac:dyDescent="0.25">
      <c r="A15" s="115"/>
      <c r="B15" s="115"/>
      <c r="C15" s="116" t="str">
        <f ca="1">IF(AND(ISNA(VLOOKUP(A15,'Lookups &amp; Validation'!D:D,1,FALSE)),A15&lt;&gt;""),"&lt;&lt;&lt; Product Not Found",IF(AND(ISNA(VLOOKUP(B15,'2-Base Controllers'!E:E,1,FALSE)),B15&lt;&gt;""),"&lt;&lt;&lt; Base Controller Not Found",IF(AND(A15&lt;&gt;"",B15=""),"&lt;&lt;&lt; Missing Base Controller","")))</f>
        <v/>
      </c>
      <c r="D15" s="117"/>
    </row>
    <row r="16" spans="1:4" s="118" customFormat="1" ht="28.15" customHeight="1" x14ac:dyDescent="0.25">
      <c r="A16" s="115"/>
      <c r="B16" s="115"/>
      <c r="C16" s="116" t="str">
        <f ca="1">IF(AND(ISNA(VLOOKUP(A16,'Lookups &amp; Validation'!D:D,1,FALSE)),A16&lt;&gt;""),"&lt;&lt;&lt; Product Not Found",IF(AND(ISNA(VLOOKUP(B16,'2-Base Controllers'!E:E,1,FALSE)),B16&lt;&gt;""),"&lt;&lt;&lt; Base Controller Not Found",IF(AND(A16&lt;&gt;"",B16=""),"&lt;&lt;&lt; Missing Base Controller","")))</f>
        <v/>
      </c>
      <c r="D16" s="117"/>
    </row>
    <row r="17" spans="1:4" s="118" customFormat="1" ht="28.15" customHeight="1" x14ac:dyDescent="0.25">
      <c r="A17" s="115"/>
      <c r="B17" s="115"/>
      <c r="C17" s="116" t="str">
        <f ca="1">IF(AND(ISNA(VLOOKUP(A17,'Lookups &amp; Validation'!D:D,1,FALSE)),A17&lt;&gt;""),"&lt;&lt;&lt; Product Not Found",IF(AND(ISNA(VLOOKUP(B17,'2-Base Controllers'!E:E,1,FALSE)),B17&lt;&gt;""),"&lt;&lt;&lt; Base Controller Not Found",IF(AND(A17&lt;&gt;"",B17=""),"&lt;&lt;&lt; Missing Base Controller","")))</f>
        <v/>
      </c>
      <c r="D17" s="117"/>
    </row>
    <row r="18" spans="1:4" s="118" customFormat="1" ht="28.15" customHeight="1" x14ac:dyDescent="0.25">
      <c r="A18" s="115"/>
      <c r="B18" s="115"/>
      <c r="C18" s="116" t="str">
        <f ca="1">IF(AND(ISNA(VLOOKUP(A18,'Lookups &amp; Validation'!D:D,1,FALSE)),A18&lt;&gt;""),"&lt;&lt;&lt; Product Not Found",IF(AND(ISNA(VLOOKUP(B18,'2-Base Controllers'!E:E,1,FALSE)),B18&lt;&gt;""),"&lt;&lt;&lt; Base Controller Not Found",IF(AND(A18&lt;&gt;"",B18=""),"&lt;&lt;&lt; Missing Base Controller","")))</f>
        <v/>
      </c>
      <c r="D18" s="117"/>
    </row>
    <row r="19" spans="1:4" s="118" customFormat="1" ht="28.15" customHeight="1" x14ac:dyDescent="0.25">
      <c r="A19" s="115"/>
      <c r="B19" s="115"/>
      <c r="C19" s="116" t="str">
        <f ca="1">IF(AND(ISNA(VLOOKUP(A19,'Lookups &amp; Validation'!D:D,1,FALSE)),A19&lt;&gt;""),"&lt;&lt;&lt; Product Not Found",IF(AND(ISNA(VLOOKUP(B19,'2-Base Controllers'!E:E,1,FALSE)),B19&lt;&gt;""),"&lt;&lt;&lt; Base Controller Not Found",IF(AND(A19&lt;&gt;"",B19=""),"&lt;&lt;&lt; Missing Base Controller","")))</f>
        <v/>
      </c>
      <c r="D19" s="117"/>
    </row>
    <row r="20" spans="1:4" s="118" customFormat="1" ht="28.15" customHeight="1" x14ac:dyDescent="0.25">
      <c r="A20" s="115"/>
      <c r="B20" s="115"/>
      <c r="C20" s="116" t="str">
        <f ca="1">IF(AND(ISNA(VLOOKUP(A20,'Lookups &amp; Validation'!D:D,1,FALSE)),A20&lt;&gt;""),"&lt;&lt;&lt; Product Not Found",IF(AND(ISNA(VLOOKUP(B20,'2-Base Controllers'!E:E,1,FALSE)),B20&lt;&gt;""),"&lt;&lt;&lt; Base Controller Not Found",IF(AND(A20&lt;&gt;"",B20=""),"&lt;&lt;&lt; Missing Base Controller","")))</f>
        <v/>
      </c>
      <c r="D20" s="117"/>
    </row>
    <row r="21" spans="1:4" s="118" customFormat="1" ht="28.15" customHeight="1" x14ac:dyDescent="0.25">
      <c r="A21" s="115"/>
      <c r="B21" s="115"/>
      <c r="C21" s="116" t="str">
        <f ca="1">IF(AND(ISNA(VLOOKUP(A21,'Lookups &amp; Validation'!D:D,1,FALSE)),A21&lt;&gt;""),"&lt;&lt;&lt; Product Not Found",IF(AND(ISNA(VLOOKUP(B21,'2-Base Controllers'!E:E,1,FALSE)),B21&lt;&gt;""),"&lt;&lt;&lt; Base Controller Not Found",IF(AND(A21&lt;&gt;"",B21=""),"&lt;&lt;&lt; Missing Base Controller","")))</f>
        <v/>
      </c>
      <c r="D21" s="117"/>
    </row>
    <row r="22" spans="1:4" s="118" customFormat="1" ht="28.15" customHeight="1" x14ac:dyDescent="0.25">
      <c r="A22" s="115"/>
      <c r="B22" s="115"/>
      <c r="C22" s="116" t="str">
        <f ca="1">IF(AND(ISNA(VLOOKUP(A22,'Lookups &amp; Validation'!D:D,1,FALSE)),A22&lt;&gt;""),"&lt;&lt;&lt; Product Not Found",IF(AND(ISNA(VLOOKUP(B22,'2-Base Controllers'!E:E,1,FALSE)),B22&lt;&gt;""),"&lt;&lt;&lt; Base Controller Not Found",IF(AND(A22&lt;&gt;"",B22=""),"&lt;&lt;&lt; Missing Base Controller","")))</f>
        <v/>
      </c>
      <c r="D22" s="117"/>
    </row>
    <row r="23" spans="1:4" s="118" customFormat="1" ht="28.15" customHeight="1" x14ac:dyDescent="0.25">
      <c r="A23" s="115"/>
      <c r="B23" s="115"/>
      <c r="C23" s="116" t="str">
        <f ca="1">IF(AND(ISNA(VLOOKUP(A23,'Lookups &amp; Validation'!D:D,1,FALSE)),A23&lt;&gt;""),"&lt;&lt;&lt; Product Not Found",IF(AND(ISNA(VLOOKUP(B23,'2-Base Controllers'!E:E,1,FALSE)),B23&lt;&gt;""),"&lt;&lt;&lt; Base Controller Not Found",IF(AND(A23&lt;&gt;"",B23=""),"&lt;&lt;&lt; Missing Base Controller","")))</f>
        <v/>
      </c>
      <c r="D23" s="117"/>
    </row>
    <row r="24" spans="1:4" s="118" customFormat="1" ht="28.15" customHeight="1" x14ac:dyDescent="0.25">
      <c r="A24" s="115"/>
      <c r="B24" s="115"/>
      <c r="C24" s="116" t="str">
        <f ca="1">IF(AND(ISNA(VLOOKUP(A24,'Lookups &amp; Validation'!D:D,1,FALSE)),A24&lt;&gt;""),"&lt;&lt;&lt; Product Not Found",IF(AND(ISNA(VLOOKUP(B24,'2-Base Controllers'!E:E,1,FALSE)),B24&lt;&gt;""),"&lt;&lt;&lt; Base Controller Not Found",IF(AND(A24&lt;&gt;"",B24=""),"&lt;&lt;&lt; Missing Base Controller","")))</f>
        <v/>
      </c>
      <c r="D24" s="117"/>
    </row>
    <row r="25" spans="1:4" s="118" customFormat="1" ht="28.15" customHeight="1" x14ac:dyDescent="0.25">
      <c r="A25" s="115"/>
      <c r="B25" s="115"/>
      <c r="C25" s="116" t="str">
        <f ca="1">IF(AND(ISNA(VLOOKUP(A25,'Lookups &amp; Validation'!D:D,1,FALSE)),A25&lt;&gt;""),"&lt;&lt;&lt; Product Not Found",IF(AND(ISNA(VLOOKUP(B25,'2-Base Controllers'!E:E,1,FALSE)),B25&lt;&gt;""),"&lt;&lt;&lt; Base Controller Not Found",IF(AND(A25&lt;&gt;"",B25=""),"&lt;&lt;&lt; Missing Base Controller","")))</f>
        <v/>
      </c>
      <c r="D25" s="117"/>
    </row>
    <row r="26" spans="1:4" s="118" customFormat="1" ht="28.15" customHeight="1" x14ac:dyDescent="0.25">
      <c r="A26" s="115"/>
      <c r="B26" s="115"/>
      <c r="C26" s="116" t="str">
        <f ca="1">IF(AND(ISNA(VLOOKUP(A26,'Lookups &amp; Validation'!D:D,1,FALSE)),A26&lt;&gt;""),"&lt;&lt;&lt; Product Not Found",IF(AND(ISNA(VLOOKUP(B26,'2-Base Controllers'!E:E,1,FALSE)),B26&lt;&gt;""),"&lt;&lt;&lt; Base Controller Not Found",IF(AND(A26&lt;&gt;"",B26=""),"&lt;&lt;&lt; Missing Base Controller","")))</f>
        <v/>
      </c>
      <c r="D26" s="117"/>
    </row>
    <row r="27" spans="1:4" s="118" customFormat="1" ht="28.15" customHeight="1" x14ac:dyDescent="0.25">
      <c r="A27" s="115"/>
      <c r="B27" s="115"/>
      <c r="C27" s="116" t="str">
        <f ca="1">IF(AND(ISNA(VLOOKUP(A27,'Lookups &amp; Validation'!D:D,1,FALSE)),A27&lt;&gt;""),"&lt;&lt;&lt; Product Not Found",IF(AND(ISNA(VLOOKUP(B27,'2-Base Controllers'!E:E,1,FALSE)),B27&lt;&gt;""),"&lt;&lt;&lt; Base Controller Not Found",IF(AND(A27&lt;&gt;"",B27=""),"&lt;&lt;&lt; Missing Base Controller","")))</f>
        <v/>
      </c>
      <c r="D27" s="117"/>
    </row>
    <row r="28" spans="1:4" s="118" customFormat="1" ht="28.15" customHeight="1" x14ac:dyDescent="0.25">
      <c r="A28" s="115"/>
      <c r="B28" s="115"/>
      <c r="C28" s="116" t="str">
        <f ca="1">IF(AND(ISNA(VLOOKUP(A28,'Lookups &amp; Validation'!D:D,1,FALSE)),A28&lt;&gt;""),"&lt;&lt;&lt; Product Not Found",IF(AND(ISNA(VLOOKUP(B28,'2-Base Controllers'!E:E,1,FALSE)),B28&lt;&gt;""),"&lt;&lt;&lt; Base Controller Not Found",IF(AND(A28&lt;&gt;"",B28=""),"&lt;&lt;&lt; Missing Base Controller","")))</f>
        <v/>
      </c>
      <c r="D28" s="117"/>
    </row>
    <row r="29" spans="1:4" s="118" customFormat="1" ht="28.15" customHeight="1" x14ac:dyDescent="0.25">
      <c r="A29" s="115"/>
      <c r="B29" s="115"/>
      <c r="C29" s="116" t="str">
        <f ca="1">IF(AND(ISNA(VLOOKUP(A29,'Lookups &amp; Validation'!D:D,1,FALSE)),A29&lt;&gt;""),"&lt;&lt;&lt; Product Not Found",IF(AND(ISNA(VLOOKUP(B29,'2-Base Controllers'!E:E,1,FALSE)),B29&lt;&gt;""),"&lt;&lt;&lt; Base Controller Not Found",IF(AND(A29&lt;&gt;"",B29=""),"&lt;&lt;&lt; Missing Base Controller","")))</f>
        <v/>
      </c>
      <c r="D29" s="117"/>
    </row>
    <row r="30" spans="1:4" s="118" customFormat="1" ht="28.15" customHeight="1" x14ac:dyDescent="0.25">
      <c r="A30" s="115"/>
      <c r="B30" s="115"/>
      <c r="C30" s="116" t="str">
        <f ca="1">IF(AND(ISNA(VLOOKUP(A30,'Lookups &amp; Validation'!D:D,1,FALSE)),A30&lt;&gt;""),"&lt;&lt;&lt; Product Not Found",IF(AND(ISNA(VLOOKUP(B30,'2-Base Controllers'!E:E,1,FALSE)),B30&lt;&gt;""),"&lt;&lt;&lt; Base Controller Not Found",IF(AND(A30&lt;&gt;"",B30=""),"&lt;&lt;&lt; Missing Base Controller","")))</f>
        <v/>
      </c>
      <c r="D30" s="117"/>
    </row>
    <row r="31" spans="1:4" s="118" customFormat="1" ht="28.15" customHeight="1" x14ac:dyDescent="0.25">
      <c r="A31" s="115"/>
      <c r="B31" s="115"/>
      <c r="C31" s="116" t="str">
        <f ca="1">IF(AND(ISNA(VLOOKUP(A31,'Lookups &amp; Validation'!D:D,1,FALSE)),A31&lt;&gt;""),"&lt;&lt;&lt; Product Not Found",IF(AND(ISNA(VLOOKUP(B31,'2-Base Controllers'!E:E,1,FALSE)),B31&lt;&gt;""),"&lt;&lt;&lt; Base Controller Not Found",IF(AND(A31&lt;&gt;"",B31=""),"&lt;&lt;&lt; Missing Base Controller","")))</f>
        <v/>
      </c>
      <c r="D31" s="117"/>
    </row>
    <row r="32" spans="1:4" s="118" customFormat="1" ht="28.15" customHeight="1" x14ac:dyDescent="0.25">
      <c r="A32" s="115"/>
      <c r="B32" s="115"/>
      <c r="C32" s="116" t="str">
        <f ca="1">IF(AND(ISNA(VLOOKUP(A32,'Lookups &amp; Validation'!D:D,1,FALSE)),A32&lt;&gt;""),"&lt;&lt;&lt; Product Not Found",IF(AND(ISNA(VLOOKUP(B32,'2-Base Controllers'!E:E,1,FALSE)),B32&lt;&gt;""),"&lt;&lt;&lt; Base Controller Not Found",IF(AND(A32&lt;&gt;"",B32=""),"&lt;&lt;&lt; Missing Base Controller","")))</f>
        <v/>
      </c>
      <c r="D32" s="117"/>
    </row>
    <row r="33" spans="1:4" s="118" customFormat="1" ht="28.15" customHeight="1" x14ac:dyDescent="0.25">
      <c r="A33" s="115"/>
      <c r="B33" s="115"/>
      <c r="C33" s="116" t="str">
        <f ca="1">IF(AND(ISNA(VLOOKUP(A33,'Lookups &amp; Validation'!D:D,1,FALSE)),A33&lt;&gt;""),"&lt;&lt;&lt; Product Not Found",IF(AND(ISNA(VLOOKUP(B33,'2-Base Controllers'!E:E,1,FALSE)),B33&lt;&gt;""),"&lt;&lt;&lt; Base Controller Not Found",IF(AND(A33&lt;&gt;"",B33=""),"&lt;&lt;&lt; Missing Base Controller","")))</f>
        <v/>
      </c>
      <c r="D33" s="117"/>
    </row>
    <row r="34" spans="1:4" s="118" customFormat="1" ht="28.15" customHeight="1" x14ac:dyDescent="0.25">
      <c r="A34" s="115"/>
      <c r="B34" s="115"/>
      <c r="C34" s="116" t="str">
        <f ca="1">IF(AND(ISNA(VLOOKUP(A34,'Lookups &amp; Validation'!D:D,1,FALSE)),A34&lt;&gt;""),"&lt;&lt;&lt; Product Not Found",IF(AND(ISNA(VLOOKUP(B34,'2-Base Controllers'!E:E,1,FALSE)),B34&lt;&gt;""),"&lt;&lt;&lt; Base Controller Not Found",IF(AND(A34&lt;&gt;"",B34=""),"&lt;&lt;&lt; Missing Base Controller","")))</f>
        <v/>
      </c>
      <c r="D34" s="117"/>
    </row>
    <row r="35" spans="1:4" s="118" customFormat="1" ht="28.15" customHeight="1" x14ac:dyDescent="0.25">
      <c r="A35" s="115"/>
      <c r="B35" s="115"/>
      <c r="C35" s="116" t="str">
        <f ca="1">IF(AND(ISNA(VLOOKUP(A35,'Lookups &amp; Validation'!D:D,1,FALSE)),A35&lt;&gt;""),"&lt;&lt;&lt; Product Not Found",IF(AND(ISNA(VLOOKUP(B35,'2-Base Controllers'!E:E,1,FALSE)),B35&lt;&gt;""),"&lt;&lt;&lt; Base Controller Not Found",IF(AND(A35&lt;&gt;"",B35=""),"&lt;&lt;&lt; Missing Base Controller","")))</f>
        <v/>
      </c>
      <c r="D35" s="117"/>
    </row>
    <row r="36" spans="1:4" s="118" customFormat="1" ht="28.15" customHeight="1" x14ac:dyDescent="0.25">
      <c r="A36" s="115"/>
      <c r="B36" s="115"/>
      <c r="C36" s="116" t="str">
        <f ca="1">IF(AND(ISNA(VLOOKUP(A36,'Lookups &amp; Validation'!D:D,1,FALSE)),A36&lt;&gt;""),"&lt;&lt;&lt; Product Not Found",IF(AND(ISNA(VLOOKUP(B36,'2-Base Controllers'!E:E,1,FALSE)),B36&lt;&gt;""),"&lt;&lt;&lt; Base Controller Not Found",IF(AND(A36&lt;&gt;"",B36=""),"&lt;&lt;&lt; Missing Base Controller","")))</f>
        <v/>
      </c>
      <c r="D36" s="117"/>
    </row>
    <row r="37" spans="1:4" s="118" customFormat="1" ht="28.15" customHeight="1" x14ac:dyDescent="0.25">
      <c r="A37" s="115"/>
      <c r="B37" s="115"/>
      <c r="C37" s="116" t="str">
        <f ca="1">IF(AND(ISNA(VLOOKUP(A37,'Lookups &amp; Validation'!D:D,1,FALSE)),A37&lt;&gt;""),"&lt;&lt;&lt; Product Not Found",IF(AND(ISNA(VLOOKUP(B37,'2-Base Controllers'!E:E,1,FALSE)),B37&lt;&gt;""),"&lt;&lt;&lt; Base Controller Not Found",IF(AND(A37&lt;&gt;"",B37=""),"&lt;&lt;&lt; Missing Base Controller","")))</f>
        <v/>
      </c>
      <c r="D37" s="117"/>
    </row>
    <row r="38" spans="1:4" s="118" customFormat="1" ht="28.15" customHeight="1" x14ac:dyDescent="0.25">
      <c r="A38" s="115"/>
      <c r="B38" s="115"/>
      <c r="C38" s="116" t="str">
        <f ca="1">IF(AND(ISNA(VLOOKUP(A38,'Lookups &amp; Validation'!D:D,1,FALSE)),A38&lt;&gt;""),"&lt;&lt;&lt; Product Not Found",IF(AND(ISNA(VLOOKUP(B38,'2-Base Controllers'!E:E,1,FALSE)),B38&lt;&gt;""),"&lt;&lt;&lt; Base Controller Not Found",IF(AND(A38&lt;&gt;"",B38=""),"&lt;&lt;&lt; Missing Base Controller","")))</f>
        <v/>
      </c>
      <c r="D38" s="117"/>
    </row>
    <row r="39" spans="1:4" s="118" customFormat="1" ht="28.15" customHeight="1" x14ac:dyDescent="0.25">
      <c r="A39" s="115"/>
      <c r="B39" s="115"/>
      <c r="C39" s="116" t="str">
        <f ca="1">IF(AND(ISNA(VLOOKUP(A39,'Lookups &amp; Validation'!D:D,1,FALSE)),A39&lt;&gt;""),"&lt;&lt;&lt; Product Not Found",IF(AND(ISNA(VLOOKUP(B39,'2-Base Controllers'!E:E,1,FALSE)),B39&lt;&gt;""),"&lt;&lt;&lt; Base Controller Not Found",IF(AND(A39&lt;&gt;"",B39=""),"&lt;&lt;&lt; Missing Base Controller","")))</f>
        <v/>
      </c>
      <c r="D39" s="117"/>
    </row>
    <row r="40" spans="1:4" s="118" customFormat="1" ht="28.15" customHeight="1" x14ac:dyDescent="0.25">
      <c r="A40" s="115"/>
      <c r="B40" s="115"/>
      <c r="C40" s="116" t="str">
        <f ca="1">IF(AND(ISNA(VLOOKUP(A40,'Lookups &amp; Validation'!D:D,1,FALSE)),A40&lt;&gt;""),"&lt;&lt;&lt; Product Not Found",IF(AND(ISNA(VLOOKUP(B40,'2-Base Controllers'!E:E,1,FALSE)),B40&lt;&gt;""),"&lt;&lt;&lt; Base Controller Not Found",IF(AND(A40&lt;&gt;"",B40=""),"&lt;&lt;&lt; Missing Base Controller","")))</f>
        <v/>
      </c>
      <c r="D40" s="117"/>
    </row>
    <row r="41" spans="1:4" s="118" customFormat="1" ht="28.15" customHeight="1" x14ac:dyDescent="0.25">
      <c r="A41" s="115"/>
      <c r="B41" s="115"/>
      <c r="C41" s="116" t="str">
        <f ca="1">IF(AND(ISNA(VLOOKUP(A41,'Lookups &amp; Validation'!D:D,1,FALSE)),A41&lt;&gt;""),"&lt;&lt;&lt; Product Not Found",IF(AND(ISNA(VLOOKUP(B41,'2-Base Controllers'!E:E,1,FALSE)),B41&lt;&gt;""),"&lt;&lt;&lt; Base Controller Not Found",IF(AND(A41&lt;&gt;"",B41=""),"&lt;&lt;&lt; Missing Base Controller","")))</f>
        <v/>
      </c>
      <c r="D41" s="117"/>
    </row>
    <row r="42" spans="1:4" s="118" customFormat="1" ht="28.15" customHeight="1" x14ac:dyDescent="0.25">
      <c r="A42" s="115"/>
      <c r="B42" s="115"/>
      <c r="C42" s="116" t="str">
        <f ca="1">IF(AND(ISNA(VLOOKUP(A42,'Lookups &amp; Validation'!D:D,1,FALSE)),A42&lt;&gt;""),"&lt;&lt;&lt; Product Not Found",IF(AND(ISNA(VLOOKUP(B42,'2-Base Controllers'!E:E,1,FALSE)),B42&lt;&gt;""),"&lt;&lt;&lt; Base Controller Not Found",IF(AND(A42&lt;&gt;"",B42=""),"&lt;&lt;&lt; Missing Base Controller","")))</f>
        <v/>
      </c>
      <c r="D42" s="117"/>
    </row>
    <row r="43" spans="1:4" s="118" customFormat="1" ht="28.15" customHeight="1" x14ac:dyDescent="0.25">
      <c r="A43" s="115"/>
      <c r="B43" s="115"/>
      <c r="C43" s="116" t="str">
        <f ca="1">IF(AND(ISNA(VLOOKUP(A43,'Lookups &amp; Validation'!D:D,1,FALSE)),A43&lt;&gt;""),"&lt;&lt;&lt; Product Not Found",IF(AND(ISNA(VLOOKUP(B43,'2-Base Controllers'!E:E,1,FALSE)),B43&lt;&gt;""),"&lt;&lt;&lt; Base Controller Not Found",IF(AND(A43&lt;&gt;"",B43=""),"&lt;&lt;&lt; Missing Base Controller","")))</f>
        <v/>
      </c>
      <c r="D43" s="117"/>
    </row>
    <row r="44" spans="1:4" s="118" customFormat="1" ht="28.15" customHeight="1" x14ac:dyDescent="0.25">
      <c r="A44" s="115"/>
      <c r="B44" s="115"/>
      <c r="C44" s="116" t="str">
        <f ca="1">IF(AND(ISNA(VLOOKUP(A44,'Lookups &amp; Validation'!D:D,1,FALSE)),A44&lt;&gt;""),"&lt;&lt;&lt; Product Not Found",IF(AND(ISNA(VLOOKUP(B44,'2-Base Controllers'!E:E,1,FALSE)),B44&lt;&gt;""),"&lt;&lt;&lt; Base Controller Not Found",IF(AND(A44&lt;&gt;"",B44=""),"&lt;&lt;&lt; Missing Base Controller","")))</f>
        <v/>
      </c>
      <c r="D44" s="117"/>
    </row>
    <row r="45" spans="1:4" s="118" customFormat="1" ht="28.15" customHeight="1" x14ac:dyDescent="0.25">
      <c r="A45" s="115"/>
      <c r="B45" s="115"/>
      <c r="C45" s="116" t="str">
        <f ca="1">IF(AND(ISNA(VLOOKUP(A45,'Lookups &amp; Validation'!D:D,1,FALSE)),A45&lt;&gt;""),"&lt;&lt;&lt; Product Not Found",IF(AND(ISNA(VLOOKUP(B45,'2-Base Controllers'!E:E,1,FALSE)),B45&lt;&gt;""),"&lt;&lt;&lt; Base Controller Not Found",IF(AND(A45&lt;&gt;"",B45=""),"&lt;&lt;&lt; Missing Base Controller","")))</f>
        <v/>
      </c>
      <c r="D45" s="117"/>
    </row>
    <row r="46" spans="1:4" s="118" customFormat="1" ht="28.15" customHeight="1" x14ac:dyDescent="0.25">
      <c r="A46" s="115"/>
      <c r="B46" s="115"/>
      <c r="C46" s="116" t="str">
        <f ca="1">IF(AND(ISNA(VLOOKUP(A46,'Lookups &amp; Validation'!D:D,1,FALSE)),A46&lt;&gt;""),"&lt;&lt;&lt; Product Not Found",IF(AND(ISNA(VLOOKUP(B46,'2-Base Controllers'!E:E,1,FALSE)),B46&lt;&gt;""),"&lt;&lt;&lt; Base Controller Not Found",IF(AND(A46&lt;&gt;"",B46=""),"&lt;&lt;&lt; Missing Base Controller","")))</f>
        <v/>
      </c>
      <c r="D46" s="117"/>
    </row>
    <row r="47" spans="1:4" s="118" customFormat="1" ht="28.15" customHeight="1" x14ac:dyDescent="0.25">
      <c r="A47" s="115"/>
      <c r="B47" s="115"/>
      <c r="C47" s="116" t="str">
        <f ca="1">IF(AND(ISNA(VLOOKUP(A47,'Lookups &amp; Validation'!D:D,1,FALSE)),A47&lt;&gt;""),"&lt;&lt;&lt; Product Not Found",IF(AND(ISNA(VLOOKUP(B47,'2-Base Controllers'!E:E,1,FALSE)),B47&lt;&gt;""),"&lt;&lt;&lt; Base Controller Not Found",IF(AND(A47&lt;&gt;"",B47=""),"&lt;&lt;&lt; Missing Base Controller","")))</f>
        <v/>
      </c>
      <c r="D47" s="117"/>
    </row>
    <row r="48" spans="1:4" s="118" customFormat="1" ht="28.15" customHeight="1" x14ac:dyDescent="0.25">
      <c r="A48" s="115"/>
      <c r="B48" s="115"/>
      <c r="C48" s="116" t="str">
        <f ca="1">IF(AND(ISNA(VLOOKUP(A48,'Lookups &amp; Validation'!D:D,1,FALSE)),A48&lt;&gt;""),"&lt;&lt;&lt; Product Not Found",IF(AND(ISNA(VLOOKUP(B48,'2-Base Controllers'!E:E,1,FALSE)),B48&lt;&gt;""),"&lt;&lt;&lt; Base Controller Not Found",IF(AND(A48&lt;&gt;"",B48=""),"&lt;&lt;&lt; Missing Base Controller","")))</f>
        <v/>
      </c>
      <c r="D48" s="117"/>
    </row>
    <row r="49" spans="1:4" s="118" customFormat="1" ht="28.15" customHeight="1" x14ac:dyDescent="0.25">
      <c r="A49" s="115"/>
      <c r="B49" s="115"/>
      <c r="C49" s="116" t="str">
        <f ca="1">IF(AND(ISNA(VLOOKUP(A49,'Lookups &amp; Validation'!D:D,1,FALSE)),A49&lt;&gt;""),"&lt;&lt;&lt; Product Not Found",IF(AND(ISNA(VLOOKUP(B49,'2-Base Controllers'!E:E,1,FALSE)),B49&lt;&gt;""),"&lt;&lt;&lt; Base Controller Not Found",IF(AND(A49&lt;&gt;"",B49=""),"&lt;&lt;&lt; Missing Base Controller","")))</f>
        <v/>
      </c>
      <c r="D49" s="117"/>
    </row>
    <row r="50" spans="1:4" s="118" customFormat="1" ht="28.15" customHeight="1" x14ac:dyDescent="0.25">
      <c r="A50" s="115"/>
      <c r="B50" s="115"/>
      <c r="C50" s="116" t="str">
        <f ca="1">IF(AND(ISNA(VLOOKUP(A50,'Lookups &amp; Validation'!D:D,1,FALSE)),A50&lt;&gt;""),"&lt;&lt;&lt; Product Not Found",IF(AND(ISNA(VLOOKUP(B50,'2-Base Controllers'!E:E,1,FALSE)),B50&lt;&gt;""),"&lt;&lt;&lt; Base Controller Not Found",IF(AND(A50&lt;&gt;"",B50=""),"&lt;&lt;&lt; Missing Base Controller","")))</f>
        <v/>
      </c>
      <c r="D50" s="117"/>
    </row>
    <row r="51" spans="1:4" s="118" customFormat="1" ht="28.15" customHeight="1" x14ac:dyDescent="0.25">
      <c r="A51" s="115"/>
      <c r="B51" s="115"/>
      <c r="C51" s="116" t="str">
        <f ca="1">IF(AND(ISNA(VLOOKUP(A51,'Lookups &amp; Validation'!D:D,1,FALSE)),A51&lt;&gt;""),"&lt;&lt;&lt; Product Not Found",IF(AND(ISNA(VLOOKUP(B51,'2-Base Controllers'!E:E,1,FALSE)),B51&lt;&gt;""),"&lt;&lt;&lt; Base Controller Not Found",IF(AND(A51&lt;&gt;"",B51=""),"&lt;&lt;&lt; Missing Base Controller","")))</f>
        <v/>
      </c>
      <c r="D51" s="117"/>
    </row>
    <row r="52" spans="1:4" s="118" customFormat="1" ht="28.15" customHeight="1" x14ac:dyDescent="0.25">
      <c r="A52" s="115"/>
      <c r="B52" s="115"/>
      <c r="C52" s="116" t="str">
        <f ca="1">IF(AND(ISNA(VLOOKUP(A52,'Lookups &amp; Validation'!D:D,1,FALSE)),A52&lt;&gt;""),"&lt;&lt;&lt; Product Not Found",IF(AND(ISNA(VLOOKUP(B52,'2-Base Controllers'!E:E,1,FALSE)),B52&lt;&gt;""),"&lt;&lt;&lt; Base Controller Not Found",IF(AND(A52&lt;&gt;"",B52=""),"&lt;&lt;&lt; Missing Base Controller","")))</f>
        <v/>
      </c>
      <c r="D52" s="117"/>
    </row>
    <row r="53" spans="1:4" s="118" customFormat="1" ht="28.15" customHeight="1" x14ac:dyDescent="0.25">
      <c r="A53" s="115"/>
      <c r="B53" s="115"/>
      <c r="C53" s="116" t="str">
        <f ca="1">IF(AND(ISNA(VLOOKUP(A53,'Lookups &amp; Validation'!D:D,1,FALSE)),A53&lt;&gt;""),"&lt;&lt;&lt; Product Not Found",IF(AND(ISNA(VLOOKUP(B53,'2-Base Controllers'!E:E,1,FALSE)),B53&lt;&gt;""),"&lt;&lt;&lt; Base Controller Not Found",IF(AND(A53&lt;&gt;"",B53=""),"&lt;&lt;&lt; Missing Base Controller","")))</f>
        <v/>
      </c>
      <c r="D53" s="117"/>
    </row>
    <row r="54" spans="1:4" s="118" customFormat="1" ht="28.15" customHeight="1" x14ac:dyDescent="0.25">
      <c r="A54" s="115"/>
      <c r="B54" s="115"/>
      <c r="C54" s="116" t="str">
        <f ca="1">IF(AND(ISNA(VLOOKUP(A54,'Lookups &amp; Validation'!D:D,1,FALSE)),A54&lt;&gt;""),"&lt;&lt;&lt; Product Not Found",IF(AND(ISNA(VLOOKUP(B54,'2-Base Controllers'!E:E,1,FALSE)),B54&lt;&gt;""),"&lt;&lt;&lt; Base Controller Not Found",IF(AND(A54&lt;&gt;"",B54=""),"&lt;&lt;&lt; Missing Base Controller","")))</f>
        <v/>
      </c>
      <c r="D54" s="117"/>
    </row>
    <row r="55" spans="1:4" s="118" customFormat="1" ht="28.15" customHeight="1" x14ac:dyDescent="0.25">
      <c r="A55" s="115"/>
      <c r="B55" s="115"/>
      <c r="C55" s="116" t="str">
        <f ca="1">IF(AND(ISNA(VLOOKUP(A55,'Lookups &amp; Validation'!D:D,1,FALSE)),A55&lt;&gt;""),"&lt;&lt;&lt; Product Not Found",IF(AND(ISNA(VLOOKUP(B55,'2-Base Controllers'!E:E,1,FALSE)),B55&lt;&gt;""),"&lt;&lt;&lt; Base Controller Not Found",IF(AND(A55&lt;&gt;"",B55=""),"&lt;&lt;&lt; Missing Base Controller","")))</f>
        <v/>
      </c>
      <c r="D55" s="117"/>
    </row>
    <row r="56" spans="1:4" s="118" customFormat="1" ht="28.15" customHeight="1" x14ac:dyDescent="0.25">
      <c r="A56" s="115"/>
      <c r="B56" s="115"/>
      <c r="C56" s="116" t="str">
        <f ca="1">IF(AND(ISNA(VLOOKUP(A56,'Lookups &amp; Validation'!D:D,1,FALSE)),A56&lt;&gt;""),"&lt;&lt;&lt; Product Not Found",IF(AND(ISNA(VLOOKUP(B56,'2-Base Controllers'!E:E,1,FALSE)),B56&lt;&gt;""),"&lt;&lt;&lt; Base Controller Not Found",IF(AND(A56&lt;&gt;"",B56=""),"&lt;&lt;&lt; Missing Base Controller","")))</f>
        <v/>
      </c>
      <c r="D56" s="117"/>
    </row>
    <row r="57" spans="1:4" s="118" customFormat="1" ht="28.15" customHeight="1" x14ac:dyDescent="0.25">
      <c r="A57" s="115"/>
      <c r="B57" s="115"/>
      <c r="C57" s="116" t="str">
        <f ca="1">IF(AND(ISNA(VLOOKUP(A57,'Lookups &amp; Validation'!D:D,1,FALSE)),A57&lt;&gt;""),"&lt;&lt;&lt; Product Not Found",IF(AND(ISNA(VLOOKUP(B57,'2-Base Controllers'!E:E,1,FALSE)),B57&lt;&gt;""),"&lt;&lt;&lt; Base Controller Not Found",IF(AND(A57&lt;&gt;"",B57=""),"&lt;&lt;&lt; Missing Base Controller","")))</f>
        <v/>
      </c>
      <c r="D57" s="117"/>
    </row>
    <row r="58" spans="1:4" s="118" customFormat="1" ht="28.15" customHeight="1" x14ac:dyDescent="0.25">
      <c r="A58" s="115"/>
      <c r="B58" s="115"/>
      <c r="C58" s="116" t="str">
        <f ca="1">IF(AND(ISNA(VLOOKUP(A58,'Lookups &amp; Validation'!D:D,1,FALSE)),A58&lt;&gt;""),"&lt;&lt;&lt; Product Not Found",IF(AND(ISNA(VLOOKUP(B58,'2-Base Controllers'!E:E,1,FALSE)),B58&lt;&gt;""),"&lt;&lt;&lt; Base Controller Not Found",IF(AND(A58&lt;&gt;"",B58=""),"&lt;&lt;&lt; Missing Base Controller","")))</f>
        <v/>
      </c>
      <c r="D58" s="117"/>
    </row>
    <row r="59" spans="1:4" s="118" customFormat="1" ht="28.15" customHeight="1" x14ac:dyDescent="0.25">
      <c r="A59" s="115"/>
      <c r="B59" s="115"/>
      <c r="C59" s="116" t="str">
        <f ca="1">IF(AND(ISNA(VLOOKUP(A59,'Lookups &amp; Validation'!D:D,1,FALSE)),A59&lt;&gt;""),"&lt;&lt;&lt; Product Not Found",IF(AND(ISNA(VLOOKUP(B59,'2-Base Controllers'!E:E,1,FALSE)),B59&lt;&gt;""),"&lt;&lt;&lt; Base Controller Not Found",IF(AND(A59&lt;&gt;"",B59=""),"&lt;&lt;&lt; Missing Base Controller","")))</f>
        <v/>
      </c>
      <c r="D59" s="117"/>
    </row>
    <row r="60" spans="1:4" s="118" customFormat="1" ht="28.15" customHeight="1" x14ac:dyDescent="0.25">
      <c r="A60" s="115"/>
      <c r="B60" s="115"/>
      <c r="C60" s="116" t="str">
        <f ca="1">IF(AND(ISNA(VLOOKUP(A60,'Lookups &amp; Validation'!D:D,1,FALSE)),A60&lt;&gt;""),"&lt;&lt;&lt; Product Not Found",IF(AND(ISNA(VLOOKUP(B60,'2-Base Controllers'!E:E,1,FALSE)),B60&lt;&gt;""),"&lt;&lt;&lt; Base Controller Not Found",IF(AND(A60&lt;&gt;"",B60=""),"&lt;&lt;&lt; Missing Base Controller","")))</f>
        <v/>
      </c>
      <c r="D60" s="117"/>
    </row>
    <row r="61" spans="1:4" s="118" customFormat="1" ht="28.15" customHeight="1" x14ac:dyDescent="0.25">
      <c r="A61" s="115"/>
      <c r="B61" s="115"/>
      <c r="C61" s="116" t="str">
        <f ca="1">IF(AND(ISNA(VLOOKUP(A61,'Lookups &amp; Validation'!D:D,1,FALSE)),A61&lt;&gt;""),"&lt;&lt;&lt; Product Not Found",IF(AND(ISNA(VLOOKUP(B61,'2-Base Controllers'!E:E,1,FALSE)),B61&lt;&gt;""),"&lt;&lt;&lt; Base Controller Not Found",IF(AND(A61&lt;&gt;"",B61=""),"&lt;&lt;&lt; Missing Base Controller","")))</f>
        <v/>
      </c>
      <c r="D61" s="117"/>
    </row>
    <row r="62" spans="1:4" s="118" customFormat="1" ht="28.15" customHeight="1" x14ac:dyDescent="0.25">
      <c r="A62" s="115"/>
      <c r="B62" s="115"/>
      <c r="C62" s="116" t="str">
        <f ca="1">IF(AND(ISNA(VLOOKUP(A62,'Lookups &amp; Validation'!D:D,1,FALSE)),A62&lt;&gt;""),"&lt;&lt;&lt; Product Not Found",IF(AND(ISNA(VLOOKUP(B62,'2-Base Controllers'!E:E,1,FALSE)),B62&lt;&gt;""),"&lt;&lt;&lt; Base Controller Not Found",IF(AND(A62&lt;&gt;"",B62=""),"&lt;&lt;&lt; Missing Base Controller","")))</f>
        <v/>
      </c>
      <c r="D62" s="117"/>
    </row>
    <row r="63" spans="1:4" s="118" customFormat="1" ht="28.15" customHeight="1" x14ac:dyDescent="0.25">
      <c r="A63" s="115"/>
      <c r="B63" s="115"/>
      <c r="C63" s="116" t="str">
        <f ca="1">IF(AND(ISNA(VLOOKUP(A63,'Lookups &amp; Validation'!D:D,1,FALSE)),A63&lt;&gt;""),"&lt;&lt;&lt; Product Not Found",IF(AND(ISNA(VLOOKUP(B63,'2-Base Controllers'!E:E,1,FALSE)),B63&lt;&gt;""),"&lt;&lt;&lt; Base Controller Not Found",IF(AND(A63&lt;&gt;"",B63=""),"&lt;&lt;&lt; Missing Base Controller","")))</f>
        <v/>
      </c>
      <c r="D63" s="117"/>
    </row>
    <row r="64" spans="1:4" s="118" customFormat="1" ht="28.15" customHeight="1" x14ac:dyDescent="0.25">
      <c r="A64" s="115"/>
      <c r="B64" s="115"/>
      <c r="C64" s="116" t="str">
        <f ca="1">IF(AND(ISNA(VLOOKUP(A64,'Lookups &amp; Validation'!D:D,1,FALSE)),A64&lt;&gt;""),"&lt;&lt;&lt; Product Not Found",IF(AND(ISNA(VLOOKUP(B64,'2-Base Controllers'!E:E,1,FALSE)),B64&lt;&gt;""),"&lt;&lt;&lt; Base Controller Not Found",IF(AND(A64&lt;&gt;"",B64=""),"&lt;&lt;&lt; Missing Base Controller","")))</f>
        <v/>
      </c>
      <c r="D64" s="117"/>
    </row>
    <row r="65" spans="1:4" s="118" customFormat="1" ht="28.15" customHeight="1" x14ac:dyDescent="0.25">
      <c r="A65" s="115"/>
      <c r="B65" s="115"/>
      <c r="C65" s="116" t="str">
        <f ca="1">IF(AND(ISNA(VLOOKUP(A65,'Lookups &amp; Validation'!D:D,1,FALSE)),A65&lt;&gt;""),"&lt;&lt;&lt; Product Not Found",IF(AND(ISNA(VLOOKUP(B65,'2-Base Controllers'!E:E,1,FALSE)),B65&lt;&gt;""),"&lt;&lt;&lt; Base Controller Not Found",IF(AND(A65&lt;&gt;"",B65=""),"&lt;&lt;&lt; Missing Base Controller","")))</f>
        <v/>
      </c>
      <c r="D65" s="117"/>
    </row>
    <row r="66" spans="1:4" s="118" customFormat="1" ht="28.15" customHeight="1" x14ac:dyDescent="0.25">
      <c r="A66" s="115"/>
      <c r="B66" s="115"/>
      <c r="C66" s="116" t="str">
        <f ca="1">IF(AND(ISNA(VLOOKUP(A66,'Lookups &amp; Validation'!D:D,1,FALSE)),A66&lt;&gt;""),"&lt;&lt;&lt; Product Not Found",IF(AND(ISNA(VLOOKUP(B66,'2-Base Controllers'!E:E,1,FALSE)),B66&lt;&gt;""),"&lt;&lt;&lt; Base Controller Not Found",IF(AND(A66&lt;&gt;"",B66=""),"&lt;&lt;&lt; Missing Base Controller","")))</f>
        <v/>
      </c>
      <c r="D66" s="117"/>
    </row>
    <row r="67" spans="1:4" s="118" customFormat="1" ht="28.15" customHeight="1" x14ac:dyDescent="0.25">
      <c r="A67" s="115"/>
      <c r="B67" s="115"/>
      <c r="C67" s="116" t="str">
        <f ca="1">IF(AND(ISNA(VLOOKUP(A67,'Lookups &amp; Validation'!D:D,1,FALSE)),A67&lt;&gt;""),"&lt;&lt;&lt; Product Not Found",IF(AND(ISNA(VLOOKUP(B67,'2-Base Controllers'!E:E,1,FALSE)),B67&lt;&gt;""),"&lt;&lt;&lt; Base Controller Not Found",IF(AND(A67&lt;&gt;"",B67=""),"&lt;&lt;&lt; Missing Base Controller","")))</f>
        <v/>
      </c>
      <c r="D67" s="117"/>
    </row>
    <row r="68" spans="1:4" s="118" customFormat="1" ht="28.15" customHeight="1" x14ac:dyDescent="0.25">
      <c r="A68" s="115"/>
      <c r="B68" s="115"/>
      <c r="C68" s="116" t="str">
        <f ca="1">IF(AND(ISNA(VLOOKUP(A68,'Lookups &amp; Validation'!D:D,1,FALSE)),A68&lt;&gt;""),"&lt;&lt;&lt; Product Not Found",IF(AND(ISNA(VLOOKUP(B68,'2-Base Controllers'!E:E,1,FALSE)),B68&lt;&gt;""),"&lt;&lt;&lt; Base Controller Not Found",IF(AND(A68&lt;&gt;"",B68=""),"&lt;&lt;&lt; Missing Base Controller","")))</f>
        <v/>
      </c>
      <c r="D68" s="117"/>
    </row>
    <row r="69" spans="1:4" s="118" customFormat="1" ht="28.15" customHeight="1" x14ac:dyDescent="0.25">
      <c r="A69" s="115"/>
      <c r="B69" s="115"/>
      <c r="C69" s="116" t="str">
        <f ca="1">IF(AND(ISNA(VLOOKUP(A69,'Lookups &amp; Validation'!D:D,1,FALSE)),A69&lt;&gt;""),"&lt;&lt;&lt; Product Not Found",IF(AND(ISNA(VLOOKUP(B69,'2-Base Controllers'!E:E,1,FALSE)),B69&lt;&gt;""),"&lt;&lt;&lt; Base Controller Not Found",IF(AND(A69&lt;&gt;"",B69=""),"&lt;&lt;&lt; Missing Base Controller","")))</f>
        <v/>
      </c>
      <c r="D69" s="117"/>
    </row>
    <row r="70" spans="1:4" s="118" customFormat="1" ht="28.15" customHeight="1" x14ac:dyDescent="0.25">
      <c r="A70" s="115"/>
      <c r="B70" s="115"/>
      <c r="C70" s="116" t="str">
        <f ca="1">IF(AND(ISNA(VLOOKUP(A70,'Lookups &amp; Validation'!D:D,1,FALSE)),A70&lt;&gt;""),"&lt;&lt;&lt; Product Not Found",IF(AND(ISNA(VLOOKUP(B70,'2-Base Controllers'!E:E,1,FALSE)),B70&lt;&gt;""),"&lt;&lt;&lt; Base Controller Not Found",IF(AND(A70&lt;&gt;"",B70=""),"&lt;&lt;&lt; Missing Base Controller","")))</f>
        <v/>
      </c>
      <c r="D70" s="117"/>
    </row>
    <row r="71" spans="1:4" s="118" customFormat="1" ht="28.15" customHeight="1" x14ac:dyDescent="0.25">
      <c r="A71" s="115"/>
      <c r="B71" s="115"/>
      <c r="C71" s="116" t="str">
        <f ca="1">IF(AND(ISNA(VLOOKUP(A71,'Lookups &amp; Validation'!D:D,1,FALSE)),A71&lt;&gt;""),"&lt;&lt;&lt; Product Not Found",IF(AND(ISNA(VLOOKUP(B71,'2-Base Controllers'!E:E,1,FALSE)),B71&lt;&gt;""),"&lt;&lt;&lt; Base Controller Not Found",IF(AND(A71&lt;&gt;"",B71=""),"&lt;&lt;&lt; Missing Base Controller","")))</f>
        <v/>
      </c>
      <c r="D71" s="117"/>
    </row>
    <row r="72" spans="1:4" s="118" customFormat="1" ht="28.15" customHeight="1" x14ac:dyDescent="0.25">
      <c r="A72" s="115"/>
      <c r="B72" s="115"/>
      <c r="C72" s="116" t="str">
        <f ca="1">IF(AND(ISNA(VLOOKUP(A72,'Lookups &amp; Validation'!D:D,1,FALSE)),A72&lt;&gt;""),"&lt;&lt;&lt; Product Not Found",IF(AND(ISNA(VLOOKUP(B72,'2-Base Controllers'!E:E,1,FALSE)),B72&lt;&gt;""),"&lt;&lt;&lt; Base Controller Not Found",IF(AND(A72&lt;&gt;"",B72=""),"&lt;&lt;&lt; Missing Base Controller","")))</f>
        <v/>
      </c>
      <c r="D72" s="117"/>
    </row>
    <row r="73" spans="1:4" s="118" customFormat="1" ht="28.15" customHeight="1" x14ac:dyDescent="0.25">
      <c r="A73" s="115"/>
      <c r="B73" s="115"/>
      <c r="C73" s="116" t="str">
        <f ca="1">IF(AND(ISNA(VLOOKUP(A73,'Lookups &amp; Validation'!D:D,1,FALSE)),A73&lt;&gt;""),"&lt;&lt;&lt; Product Not Found",IF(AND(ISNA(VLOOKUP(B73,'2-Base Controllers'!E:E,1,FALSE)),B73&lt;&gt;""),"&lt;&lt;&lt; Base Controller Not Found",IF(AND(A73&lt;&gt;"",B73=""),"&lt;&lt;&lt; Missing Base Controller","")))</f>
        <v/>
      </c>
      <c r="D73" s="117"/>
    </row>
    <row r="74" spans="1:4" s="118" customFormat="1" ht="28.15" customHeight="1" x14ac:dyDescent="0.25">
      <c r="A74" s="115"/>
      <c r="B74" s="115"/>
      <c r="C74" s="116" t="str">
        <f ca="1">IF(AND(ISNA(VLOOKUP(A74,'Lookups &amp; Validation'!D:D,1,FALSE)),A74&lt;&gt;""),"&lt;&lt;&lt; Product Not Found",IF(AND(ISNA(VLOOKUP(B74,'2-Base Controllers'!E:E,1,FALSE)),B74&lt;&gt;""),"&lt;&lt;&lt; Base Controller Not Found",IF(AND(A74&lt;&gt;"",B74=""),"&lt;&lt;&lt; Missing Base Controller","")))</f>
        <v/>
      </c>
      <c r="D74" s="117"/>
    </row>
    <row r="75" spans="1:4" s="118" customFormat="1" ht="28.15" customHeight="1" x14ac:dyDescent="0.25">
      <c r="A75" s="115"/>
      <c r="B75" s="115"/>
      <c r="C75" s="116" t="str">
        <f ca="1">IF(AND(ISNA(VLOOKUP(A75,'Lookups &amp; Validation'!D:D,1,FALSE)),A75&lt;&gt;""),"&lt;&lt;&lt; Product Not Found",IF(AND(ISNA(VLOOKUP(B75,'2-Base Controllers'!E:E,1,FALSE)),B75&lt;&gt;""),"&lt;&lt;&lt; Base Controller Not Found",IF(AND(A75&lt;&gt;"",B75=""),"&lt;&lt;&lt; Missing Base Controller","")))</f>
        <v/>
      </c>
      <c r="D75" s="117"/>
    </row>
    <row r="76" spans="1:4" s="118" customFormat="1" ht="28.15" customHeight="1" x14ac:dyDescent="0.25">
      <c r="A76" s="115"/>
      <c r="B76" s="115"/>
      <c r="C76" s="116" t="str">
        <f ca="1">IF(AND(ISNA(VLOOKUP(A76,'Lookups &amp; Validation'!D:D,1,FALSE)),A76&lt;&gt;""),"&lt;&lt;&lt; Product Not Found",IF(AND(ISNA(VLOOKUP(B76,'2-Base Controllers'!E:E,1,FALSE)),B76&lt;&gt;""),"&lt;&lt;&lt; Base Controller Not Found",IF(AND(A76&lt;&gt;"",B76=""),"&lt;&lt;&lt; Missing Base Controller","")))</f>
        <v/>
      </c>
      <c r="D76" s="117"/>
    </row>
    <row r="77" spans="1:4" s="118" customFormat="1" ht="28.15" customHeight="1" x14ac:dyDescent="0.25">
      <c r="A77" s="115"/>
      <c r="B77" s="115"/>
      <c r="C77" s="116" t="str">
        <f ca="1">IF(AND(ISNA(VLOOKUP(A77,'Lookups &amp; Validation'!D:D,1,FALSE)),A77&lt;&gt;""),"&lt;&lt;&lt; Product Not Found",IF(AND(ISNA(VLOOKUP(B77,'2-Base Controllers'!E:E,1,FALSE)),B77&lt;&gt;""),"&lt;&lt;&lt; Base Controller Not Found",IF(AND(A77&lt;&gt;"",B77=""),"&lt;&lt;&lt; Missing Base Controller","")))</f>
        <v/>
      </c>
      <c r="D77" s="117"/>
    </row>
    <row r="78" spans="1:4" s="118" customFormat="1" ht="28.15" customHeight="1" x14ac:dyDescent="0.25">
      <c r="A78" s="115"/>
      <c r="B78" s="115"/>
      <c r="C78" s="116" t="str">
        <f ca="1">IF(AND(ISNA(VLOOKUP(A78,'Lookups &amp; Validation'!D:D,1,FALSE)),A78&lt;&gt;""),"&lt;&lt;&lt; Product Not Found",IF(AND(ISNA(VLOOKUP(B78,'2-Base Controllers'!E:E,1,FALSE)),B78&lt;&gt;""),"&lt;&lt;&lt; Base Controller Not Found",IF(AND(A78&lt;&gt;"",B78=""),"&lt;&lt;&lt; Missing Base Controller","")))</f>
        <v/>
      </c>
      <c r="D78" s="117"/>
    </row>
    <row r="79" spans="1:4" s="118" customFormat="1" ht="28.15" customHeight="1" x14ac:dyDescent="0.25">
      <c r="A79" s="115"/>
      <c r="B79" s="115"/>
      <c r="C79" s="116" t="str">
        <f ca="1">IF(AND(ISNA(VLOOKUP(A79,'Lookups &amp; Validation'!D:D,1,FALSE)),A79&lt;&gt;""),"&lt;&lt;&lt; Product Not Found",IF(AND(ISNA(VLOOKUP(B79,'2-Base Controllers'!E:E,1,FALSE)),B79&lt;&gt;""),"&lt;&lt;&lt; Base Controller Not Found",IF(AND(A79&lt;&gt;"",B79=""),"&lt;&lt;&lt; Missing Base Controller","")))</f>
        <v/>
      </c>
      <c r="D79" s="117"/>
    </row>
    <row r="80" spans="1:4" s="118" customFormat="1" ht="28.15" customHeight="1" x14ac:dyDescent="0.25">
      <c r="A80" s="115"/>
      <c r="B80" s="115"/>
      <c r="C80" s="116" t="str">
        <f ca="1">IF(AND(ISNA(VLOOKUP(A80,'Lookups &amp; Validation'!D:D,1,FALSE)),A80&lt;&gt;""),"&lt;&lt;&lt; Product Not Found",IF(AND(ISNA(VLOOKUP(B80,'2-Base Controllers'!E:E,1,FALSE)),B80&lt;&gt;""),"&lt;&lt;&lt; Base Controller Not Found",IF(AND(A80&lt;&gt;"",B80=""),"&lt;&lt;&lt; Missing Base Controller","")))</f>
        <v/>
      </c>
      <c r="D80" s="117"/>
    </row>
    <row r="81" spans="1:4" s="118" customFormat="1" ht="28.15" customHeight="1" x14ac:dyDescent="0.25">
      <c r="A81" s="115"/>
      <c r="B81" s="115"/>
      <c r="C81" s="116" t="str">
        <f ca="1">IF(AND(ISNA(VLOOKUP(A81,'Lookups &amp; Validation'!D:D,1,FALSE)),A81&lt;&gt;""),"&lt;&lt;&lt; Product Not Found",IF(AND(ISNA(VLOOKUP(B81,'2-Base Controllers'!E:E,1,FALSE)),B81&lt;&gt;""),"&lt;&lt;&lt; Base Controller Not Found",IF(AND(A81&lt;&gt;"",B81=""),"&lt;&lt;&lt; Missing Base Controller","")))</f>
        <v/>
      </c>
      <c r="D81" s="117"/>
    </row>
    <row r="82" spans="1:4" s="118" customFormat="1" ht="28.15" customHeight="1" x14ac:dyDescent="0.25">
      <c r="A82" s="115"/>
      <c r="B82" s="115"/>
      <c r="C82" s="116" t="str">
        <f ca="1">IF(AND(ISNA(VLOOKUP(A82,'Lookups &amp; Validation'!D:D,1,FALSE)),A82&lt;&gt;""),"&lt;&lt;&lt; Product Not Found",IF(AND(ISNA(VLOOKUP(B82,'2-Base Controllers'!E:E,1,FALSE)),B82&lt;&gt;""),"&lt;&lt;&lt; Base Controller Not Found",IF(AND(A82&lt;&gt;"",B82=""),"&lt;&lt;&lt; Missing Base Controller","")))</f>
        <v/>
      </c>
      <c r="D82" s="117"/>
    </row>
    <row r="83" spans="1:4" s="118" customFormat="1" ht="28.15" customHeight="1" x14ac:dyDescent="0.25">
      <c r="A83" s="115"/>
      <c r="B83" s="115"/>
      <c r="C83" s="116" t="str">
        <f ca="1">IF(AND(ISNA(VLOOKUP(A83,'Lookups &amp; Validation'!D:D,1,FALSE)),A83&lt;&gt;""),"&lt;&lt;&lt; Product Not Found",IF(AND(ISNA(VLOOKUP(B83,'2-Base Controllers'!E:E,1,FALSE)),B83&lt;&gt;""),"&lt;&lt;&lt; Base Controller Not Found",IF(AND(A83&lt;&gt;"",B83=""),"&lt;&lt;&lt; Missing Base Controller","")))</f>
        <v/>
      </c>
      <c r="D83" s="117"/>
    </row>
    <row r="84" spans="1:4" s="118" customFormat="1" ht="28.15" customHeight="1" x14ac:dyDescent="0.25">
      <c r="A84" s="115"/>
      <c r="B84" s="115"/>
      <c r="C84" s="116" t="str">
        <f ca="1">IF(AND(ISNA(VLOOKUP(A84,'Lookups &amp; Validation'!D:D,1,FALSE)),A84&lt;&gt;""),"&lt;&lt;&lt; Product Not Found",IF(AND(ISNA(VLOOKUP(B84,'2-Base Controllers'!E:E,1,FALSE)),B84&lt;&gt;""),"&lt;&lt;&lt; Base Controller Not Found",IF(AND(A84&lt;&gt;"",B84=""),"&lt;&lt;&lt; Missing Base Controller","")))</f>
        <v/>
      </c>
      <c r="D84" s="117"/>
    </row>
    <row r="85" spans="1:4" s="118" customFormat="1" ht="28.15" customHeight="1" x14ac:dyDescent="0.25">
      <c r="A85" s="115"/>
      <c r="B85" s="115"/>
      <c r="C85" s="116" t="str">
        <f ca="1">IF(AND(ISNA(VLOOKUP(A85,'Lookups &amp; Validation'!D:D,1,FALSE)),A85&lt;&gt;""),"&lt;&lt;&lt; Product Not Found",IF(AND(ISNA(VLOOKUP(B85,'2-Base Controllers'!E:E,1,FALSE)),B85&lt;&gt;""),"&lt;&lt;&lt; Base Controller Not Found",IF(AND(A85&lt;&gt;"",B85=""),"&lt;&lt;&lt; Missing Base Controller","")))</f>
        <v/>
      </c>
      <c r="D85" s="117"/>
    </row>
    <row r="86" spans="1:4" s="118" customFormat="1" ht="28.15" customHeight="1" x14ac:dyDescent="0.25">
      <c r="A86" s="115"/>
      <c r="B86" s="115"/>
      <c r="C86" s="116" t="str">
        <f ca="1">IF(AND(ISNA(VLOOKUP(A86,'Lookups &amp; Validation'!D:D,1,FALSE)),A86&lt;&gt;""),"&lt;&lt;&lt; Product Not Found",IF(AND(ISNA(VLOOKUP(B86,'2-Base Controllers'!E:E,1,FALSE)),B86&lt;&gt;""),"&lt;&lt;&lt; Base Controller Not Found",IF(AND(A86&lt;&gt;"",B86=""),"&lt;&lt;&lt; Missing Base Controller","")))</f>
        <v/>
      </c>
      <c r="D86" s="117"/>
    </row>
    <row r="87" spans="1:4" s="118" customFormat="1" ht="28.15" customHeight="1" x14ac:dyDescent="0.25">
      <c r="A87" s="115"/>
      <c r="B87" s="115"/>
      <c r="C87" s="116" t="str">
        <f ca="1">IF(AND(ISNA(VLOOKUP(A87,'Lookups &amp; Validation'!D:D,1,FALSE)),A87&lt;&gt;""),"&lt;&lt;&lt; Product Not Found",IF(AND(ISNA(VLOOKUP(B87,'2-Base Controllers'!E:E,1,FALSE)),B87&lt;&gt;""),"&lt;&lt;&lt; Base Controller Not Found",IF(AND(A87&lt;&gt;"",B87=""),"&lt;&lt;&lt; Missing Base Controller","")))</f>
        <v/>
      </c>
      <c r="D87" s="117"/>
    </row>
    <row r="88" spans="1:4" s="118" customFormat="1" ht="28.15" customHeight="1" x14ac:dyDescent="0.25">
      <c r="A88" s="115"/>
      <c r="B88" s="115"/>
      <c r="C88" s="116" t="str">
        <f ca="1">IF(AND(ISNA(VLOOKUP(A88,'Lookups &amp; Validation'!D:D,1,FALSE)),A88&lt;&gt;""),"&lt;&lt;&lt; Product Not Found",IF(AND(ISNA(VLOOKUP(B88,'2-Base Controllers'!E:E,1,FALSE)),B88&lt;&gt;""),"&lt;&lt;&lt; Base Controller Not Found",IF(AND(A88&lt;&gt;"",B88=""),"&lt;&lt;&lt; Missing Base Controller","")))</f>
        <v/>
      </c>
      <c r="D88" s="117"/>
    </row>
    <row r="89" spans="1:4" s="118" customFormat="1" ht="28.15" customHeight="1" x14ac:dyDescent="0.25">
      <c r="A89" s="115"/>
      <c r="B89" s="115"/>
      <c r="C89" s="116" t="str">
        <f ca="1">IF(AND(ISNA(VLOOKUP(A89,'Lookups &amp; Validation'!D:D,1,FALSE)),A89&lt;&gt;""),"&lt;&lt;&lt; Product Not Found",IF(AND(ISNA(VLOOKUP(B89,'2-Base Controllers'!E:E,1,FALSE)),B89&lt;&gt;""),"&lt;&lt;&lt; Base Controller Not Found",IF(AND(A89&lt;&gt;"",B89=""),"&lt;&lt;&lt; Missing Base Controller","")))</f>
        <v/>
      </c>
      <c r="D89" s="117"/>
    </row>
    <row r="90" spans="1:4" s="118" customFormat="1" ht="28.15" customHeight="1" x14ac:dyDescent="0.25">
      <c r="A90" s="115"/>
      <c r="B90" s="115"/>
      <c r="C90" s="116" t="str">
        <f ca="1">IF(AND(ISNA(VLOOKUP(A90,'Lookups &amp; Validation'!D:D,1,FALSE)),A90&lt;&gt;""),"&lt;&lt;&lt; Product Not Found",IF(AND(ISNA(VLOOKUP(B90,'2-Base Controllers'!E:E,1,FALSE)),B90&lt;&gt;""),"&lt;&lt;&lt; Base Controller Not Found",IF(AND(A90&lt;&gt;"",B90=""),"&lt;&lt;&lt; Missing Base Controller","")))</f>
        <v/>
      </c>
      <c r="D90" s="117"/>
    </row>
    <row r="91" spans="1:4" s="118" customFormat="1" ht="28.15" customHeight="1" x14ac:dyDescent="0.25">
      <c r="A91" s="115"/>
      <c r="B91" s="115"/>
      <c r="C91" s="116" t="str">
        <f ca="1">IF(AND(ISNA(VLOOKUP(A91,'Lookups &amp; Validation'!D:D,1,FALSE)),A91&lt;&gt;""),"&lt;&lt;&lt; Product Not Found",IF(AND(ISNA(VLOOKUP(B91,'2-Base Controllers'!E:E,1,FALSE)),B91&lt;&gt;""),"&lt;&lt;&lt; Base Controller Not Found",IF(AND(A91&lt;&gt;"",B91=""),"&lt;&lt;&lt; Missing Base Controller","")))</f>
        <v/>
      </c>
      <c r="D91" s="117"/>
    </row>
    <row r="92" spans="1:4" s="118" customFormat="1" ht="28.15" customHeight="1" x14ac:dyDescent="0.25">
      <c r="A92" s="115"/>
      <c r="B92" s="115"/>
      <c r="C92" s="116" t="str">
        <f ca="1">IF(AND(ISNA(VLOOKUP(A92,'Lookups &amp; Validation'!D:D,1,FALSE)),A92&lt;&gt;""),"&lt;&lt;&lt; Product Not Found",IF(AND(ISNA(VLOOKUP(B92,'2-Base Controllers'!E:E,1,FALSE)),B92&lt;&gt;""),"&lt;&lt;&lt; Base Controller Not Found",IF(AND(A92&lt;&gt;"",B92=""),"&lt;&lt;&lt; Missing Base Controller","")))</f>
        <v/>
      </c>
      <c r="D92" s="117"/>
    </row>
    <row r="93" spans="1:4" s="118" customFormat="1" ht="28.15" customHeight="1" x14ac:dyDescent="0.25">
      <c r="A93" s="115"/>
      <c r="B93" s="115"/>
      <c r="C93" s="116" t="str">
        <f ca="1">IF(AND(ISNA(VLOOKUP(A93,'Lookups &amp; Validation'!D:D,1,FALSE)),A93&lt;&gt;""),"&lt;&lt;&lt; Product Not Found",IF(AND(ISNA(VLOOKUP(B93,'2-Base Controllers'!E:E,1,FALSE)),B93&lt;&gt;""),"&lt;&lt;&lt; Base Controller Not Found",IF(AND(A93&lt;&gt;"",B93=""),"&lt;&lt;&lt; Missing Base Controller","")))</f>
        <v/>
      </c>
      <c r="D93" s="117"/>
    </row>
    <row r="94" spans="1:4" s="118" customFormat="1" ht="28.15" customHeight="1" x14ac:dyDescent="0.25">
      <c r="A94" s="115"/>
      <c r="B94" s="115"/>
      <c r="C94" s="116" t="str">
        <f ca="1">IF(AND(ISNA(VLOOKUP(A94,'Lookups &amp; Validation'!D:D,1,FALSE)),A94&lt;&gt;""),"&lt;&lt;&lt; Product Not Found",IF(AND(ISNA(VLOOKUP(B94,'2-Base Controllers'!E:E,1,FALSE)),B94&lt;&gt;""),"&lt;&lt;&lt; Base Controller Not Found",IF(AND(A94&lt;&gt;"",B94=""),"&lt;&lt;&lt; Missing Base Controller","")))</f>
        <v/>
      </c>
      <c r="D94" s="117"/>
    </row>
    <row r="95" spans="1:4" s="118" customFormat="1" ht="28.15" customHeight="1" x14ac:dyDescent="0.25">
      <c r="A95" s="115"/>
      <c r="B95" s="115"/>
      <c r="C95" s="116" t="str">
        <f ca="1">IF(AND(ISNA(VLOOKUP(A95,'Lookups &amp; Validation'!D:D,1,FALSE)),A95&lt;&gt;""),"&lt;&lt;&lt; Product Not Found",IF(AND(ISNA(VLOOKUP(B95,'2-Base Controllers'!E:E,1,FALSE)),B95&lt;&gt;""),"&lt;&lt;&lt; Base Controller Not Found",IF(AND(A95&lt;&gt;"",B95=""),"&lt;&lt;&lt; Missing Base Controller","")))</f>
        <v/>
      </c>
      <c r="D95" s="117"/>
    </row>
    <row r="96" spans="1:4" s="118" customFormat="1" ht="28.15" customHeight="1" x14ac:dyDescent="0.25">
      <c r="A96" s="115"/>
      <c r="B96" s="115"/>
      <c r="C96" s="116" t="str">
        <f ca="1">IF(AND(ISNA(VLOOKUP(A96,'Lookups &amp; Validation'!D:D,1,FALSE)),A96&lt;&gt;""),"&lt;&lt;&lt; Product Not Found",IF(AND(ISNA(VLOOKUP(B96,'2-Base Controllers'!E:E,1,FALSE)),B96&lt;&gt;""),"&lt;&lt;&lt; Base Controller Not Found",IF(AND(A96&lt;&gt;"",B96=""),"&lt;&lt;&lt; Missing Base Controller","")))</f>
        <v/>
      </c>
      <c r="D96" s="117"/>
    </row>
    <row r="97" spans="1:4" s="118" customFormat="1" ht="28.15" customHeight="1" x14ac:dyDescent="0.25">
      <c r="A97" s="115"/>
      <c r="B97" s="115"/>
      <c r="C97" s="116" t="str">
        <f ca="1">IF(AND(ISNA(VLOOKUP(A97,'Lookups &amp; Validation'!D:D,1,FALSE)),A97&lt;&gt;""),"&lt;&lt;&lt; Product Not Found",IF(AND(ISNA(VLOOKUP(B97,'2-Base Controllers'!E:E,1,FALSE)),B97&lt;&gt;""),"&lt;&lt;&lt; Base Controller Not Found",IF(AND(A97&lt;&gt;"",B97=""),"&lt;&lt;&lt; Missing Base Controller","")))</f>
        <v/>
      </c>
      <c r="D97" s="117"/>
    </row>
    <row r="98" spans="1:4" s="118" customFormat="1" ht="28.15" customHeight="1" x14ac:dyDescent="0.25">
      <c r="A98" s="115"/>
      <c r="B98" s="115"/>
      <c r="C98" s="116" t="str">
        <f ca="1">IF(AND(ISNA(VLOOKUP(A98,'Lookups &amp; Validation'!D:D,1,FALSE)),A98&lt;&gt;""),"&lt;&lt;&lt; Product Not Found",IF(AND(ISNA(VLOOKUP(B98,'2-Base Controllers'!E:E,1,FALSE)),B98&lt;&gt;""),"&lt;&lt;&lt; Base Controller Not Found",IF(AND(A98&lt;&gt;"",B98=""),"&lt;&lt;&lt; Missing Base Controller","")))</f>
        <v/>
      </c>
      <c r="D98" s="117"/>
    </row>
    <row r="99" spans="1:4" s="118" customFormat="1" ht="28.15" customHeight="1" x14ac:dyDescent="0.25">
      <c r="A99" s="115"/>
      <c r="B99" s="115"/>
      <c r="C99" s="116" t="str">
        <f ca="1">IF(AND(ISNA(VLOOKUP(A99,'Lookups &amp; Validation'!D:D,1,FALSE)),A99&lt;&gt;""),"&lt;&lt;&lt; Product Not Found",IF(AND(ISNA(VLOOKUP(B99,'2-Base Controllers'!E:E,1,FALSE)),B99&lt;&gt;""),"&lt;&lt;&lt; Base Controller Not Found",IF(AND(A99&lt;&gt;"",B99=""),"&lt;&lt;&lt; Missing Base Controller","")))</f>
        <v/>
      </c>
      <c r="D99" s="117"/>
    </row>
    <row r="100" spans="1:4" s="118" customFormat="1" ht="28.15" customHeight="1" x14ac:dyDescent="0.25">
      <c r="A100" s="115"/>
      <c r="B100" s="115"/>
      <c r="C100" s="116" t="str">
        <f ca="1">IF(AND(ISNA(VLOOKUP(A100,'Lookups &amp; Validation'!D:D,1,FALSE)),A100&lt;&gt;""),"&lt;&lt;&lt; Product Not Found",IF(AND(ISNA(VLOOKUP(B100,'2-Base Controllers'!E:E,1,FALSE)),B100&lt;&gt;""),"&lt;&lt;&lt; Base Controller Not Found",IF(AND(A100&lt;&gt;"",B100=""),"&lt;&lt;&lt; Missing Base Controller","")))</f>
        <v/>
      </c>
      <c r="D100" s="117"/>
    </row>
    <row r="101" spans="1:4" s="118" customFormat="1" ht="28.15" customHeight="1" x14ac:dyDescent="0.25">
      <c r="A101" s="115"/>
      <c r="B101" s="115"/>
      <c r="C101" s="116" t="str">
        <f ca="1">IF(AND(ISNA(VLOOKUP(A101,'Lookups &amp; Validation'!D:D,1,FALSE)),A101&lt;&gt;""),"&lt;&lt;&lt; Product Not Found",IF(AND(ISNA(VLOOKUP(B101,'2-Base Controllers'!E:E,1,FALSE)),B101&lt;&gt;""),"&lt;&lt;&lt; Base Controller Not Found",IF(AND(A101&lt;&gt;"",B101=""),"&lt;&lt;&lt; Missing Base Controller","")))</f>
        <v/>
      </c>
      <c r="D101" s="117"/>
    </row>
    <row r="102" spans="1:4" s="118" customFormat="1" ht="28.15" customHeight="1" x14ac:dyDescent="0.25">
      <c r="A102" s="115"/>
      <c r="B102" s="115"/>
      <c r="C102" s="116" t="str">
        <f ca="1">IF(AND(ISNA(VLOOKUP(A102,'Lookups &amp; Validation'!D:D,1,FALSE)),A102&lt;&gt;""),"&lt;&lt;&lt; Product Not Found",IF(AND(ISNA(VLOOKUP(B102,'2-Base Controllers'!E:E,1,FALSE)),B102&lt;&gt;""),"&lt;&lt;&lt; Base Controller Not Found",IF(AND(A102&lt;&gt;"",B102=""),"&lt;&lt;&lt; Missing Base Controller","")))</f>
        <v/>
      </c>
      <c r="D102" s="117"/>
    </row>
    <row r="103" spans="1:4" s="118" customFormat="1" ht="28.15" customHeight="1" x14ac:dyDescent="0.25">
      <c r="A103" s="115"/>
      <c r="B103" s="115"/>
      <c r="C103" s="116" t="str">
        <f ca="1">IF(AND(ISNA(VLOOKUP(A103,'Lookups &amp; Validation'!D:D,1,FALSE)),A103&lt;&gt;""),"&lt;&lt;&lt; Product Not Found",IF(AND(ISNA(VLOOKUP(B103,'2-Base Controllers'!E:E,1,FALSE)),B103&lt;&gt;""),"&lt;&lt;&lt; Base Controller Not Found",IF(AND(A103&lt;&gt;"",B103=""),"&lt;&lt;&lt; Missing Base Controller","")))</f>
        <v/>
      </c>
      <c r="D103" s="117"/>
    </row>
    <row r="104" spans="1:4" s="118" customFormat="1" ht="28.15" customHeight="1" x14ac:dyDescent="0.25">
      <c r="A104" s="115"/>
      <c r="B104" s="115"/>
      <c r="C104" s="116" t="str">
        <f ca="1">IF(AND(ISNA(VLOOKUP(A104,'Lookups &amp; Validation'!D:D,1,FALSE)),A104&lt;&gt;""),"&lt;&lt;&lt; Product Not Found",IF(AND(ISNA(VLOOKUP(B104,'2-Base Controllers'!E:E,1,FALSE)),B104&lt;&gt;""),"&lt;&lt;&lt; Base Controller Not Found",IF(AND(A104&lt;&gt;"",B104=""),"&lt;&lt;&lt; Missing Base Controller","")))</f>
        <v/>
      </c>
      <c r="D104" s="117"/>
    </row>
    <row r="105" spans="1:4" s="118" customFormat="1" ht="28.15" customHeight="1" x14ac:dyDescent="0.25">
      <c r="A105" s="115"/>
      <c r="B105" s="115"/>
      <c r="C105" s="116" t="str">
        <f ca="1">IF(AND(ISNA(VLOOKUP(A105,'Lookups &amp; Validation'!D:D,1,FALSE)),A105&lt;&gt;""),"&lt;&lt;&lt; Product Not Found",IF(AND(ISNA(VLOOKUP(B105,'2-Base Controllers'!E:E,1,FALSE)),B105&lt;&gt;""),"&lt;&lt;&lt; Base Controller Not Found",IF(AND(A105&lt;&gt;"",B105=""),"&lt;&lt;&lt; Missing Base Controller","")))</f>
        <v/>
      </c>
      <c r="D105" s="117"/>
    </row>
    <row r="106" spans="1:4" s="118" customFormat="1" ht="28.15" customHeight="1" x14ac:dyDescent="0.25">
      <c r="A106" s="115"/>
      <c r="B106" s="115"/>
      <c r="C106" s="116" t="str">
        <f ca="1">IF(AND(ISNA(VLOOKUP(A106,'Lookups &amp; Validation'!D:D,1,FALSE)),A106&lt;&gt;""),"&lt;&lt;&lt; Product Not Found",IF(AND(ISNA(VLOOKUP(B106,'2-Base Controllers'!E:E,1,FALSE)),B106&lt;&gt;""),"&lt;&lt;&lt; Base Controller Not Found",IF(AND(A106&lt;&gt;"",B106=""),"&lt;&lt;&lt; Missing Base Controller","")))</f>
        <v/>
      </c>
      <c r="D106" s="117"/>
    </row>
    <row r="107" spans="1:4" s="118" customFormat="1" ht="28.15" customHeight="1" x14ac:dyDescent="0.25">
      <c r="A107" s="115"/>
      <c r="B107" s="115"/>
      <c r="C107" s="116" t="str">
        <f ca="1">IF(AND(ISNA(VLOOKUP(A107,'Lookups &amp; Validation'!D:D,1,FALSE)),A107&lt;&gt;""),"&lt;&lt;&lt; Product Not Found",IF(AND(ISNA(VLOOKUP(B107,'2-Base Controllers'!E:E,1,FALSE)),B107&lt;&gt;""),"&lt;&lt;&lt; Base Controller Not Found",IF(AND(A107&lt;&gt;"",B107=""),"&lt;&lt;&lt; Missing Base Controller","")))</f>
        <v/>
      </c>
      <c r="D107" s="117"/>
    </row>
    <row r="108" spans="1:4" s="118" customFormat="1" ht="28.15" customHeight="1" x14ac:dyDescent="0.25">
      <c r="A108" s="115"/>
      <c r="B108" s="115"/>
      <c r="C108" s="116" t="str">
        <f ca="1">IF(AND(ISNA(VLOOKUP(A108,'Lookups &amp; Validation'!D:D,1,FALSE)),A108&lt;&gt;""),"&lt;&lt;&lt; Product Not Found",IF(AND(ISNA(VLOOKUP(B108,'2-Base Controllers'!E:E,1,FALSE)),B108&lt;&gt;""),"&lt;&lt;&lt; Base Controller Not Found",IF(AND(A108&lt;&gt;"",B108=""),"&lt;&lt;&lt; Missing Base Controller","")))</f>
        <v/>
      </c>
      <c r="D108" s="117"/>
    </row>
    <row r="109" spans="1:4" s="118" customFormat="1" ht="28.15" customHeight="1" x14ac:dyDescent="0.25">
      <c r="A109" s="115"/>
      <c r="B109" s="115"/>
      <c r="C109" s="116" t="str">
        <f ca="1">IF(AND(ISNA(VLOOKUP(A109,'Lookups &amp; Validation'!D:D,1,FALSE)),A109&lt;&gt;""),"&lt;&lt;&lt; Product Not Found",IF(AND(ISNA(VLOOKUP(B109,'2-Base Controllers'!E:E,1,FALSE)),B109&lt;&gt;""),"&lt;&lt;&lt; Base Controller Not Found",IF(AND(A109&lt;&gt;"",B109=""),"&lt;&lt;&lt; Missing Base Controller","")))</f>
        <v/>
      </c>
      <c r="D109" s="117"/>
    </row>
    <row r="110" spans="1:4" s="118" customFormat="1" ht="28.15" customHeight="1" x14ac:dyDescent="0.25">
      <c r="A110" s="115"/>
      <c r="B110" s="115"/>
      <c r="C110" s="116" t="str">
        <f ca="1">IF(AND(ISNA(VLOOKUP(A110,'Lookups &amp; Validation'!D:D,1,FALSE)),A110&lt;&gt;""),"&lt;&lt;&lt; Product Not Found",IF(AND(ISNA(VLOOKUP(B110,'2-Base Controllers'!E:E,1,FALSE)),B110&lt;&gt;""),"&lt;&lt;&lt; Base Controller Not Found",IF(AND(A110&lt;&gt;"",B110=""),"&lt;&lt;&lt; Missing Base Controller","")))</f>
        <v/>
      </c>
      <c r="D110" s="117"/>
    </row>
    <row r="111" spans="1:4" s="118" customFormat="1" ht="28.15" customHeight="1" x14ac:dyDescent="0.25">
      <c r="A111" s="115"/>
      <c r="B111" s="115"/>
      <c r="C111" s="116" t="str">
        <f ca="1">IF(AND(ISNA(VLOOKUP(A111,'Lookups &amp; Validation'!D:D,1,FALSE)),A111&lt;&gt;""),"&lt;&lt;&lt; Product Not Found",IF(AND(ISNA(VLOOKUP(B111,'2-Base Controllers'!E:E,1,FALSE)),B111&lt;&gt;""),"&lt;&lt;&lt; Base Controller Not Found",IF(AND(A111&lt;&gt;"",B111=""),"&lt;&lt;&lt; Missing Base Controller","")))</f>
        <v/>
      </c>
      <c r="D111" s="117"/>
    </row>
    <row r="112" spans="1:4" s="118" customFormat="1" ht="28.15" customHeight="1" x14ac:dyDescent="0.25">
      <c r="A112" s="115"/>
      <c r="B112" s="115"/>
      <c r="C112" s="116" t="str">
        <f ca="1">IF(AND(ISNA(VLOOKUP(A112,'Lookups &amp; Validation'!D:D,1,FALSE)),A112&lt;&gt;""),"&lt;&lt;&lt; Product Not Found",IF(AND(ISNA(VLOOKUP(B112,'2-Base Controllers'!E:E,1,FALSE)),B112&lt;&gt;""),"&lt;&lt;&lt; Base Controller Not Found",IF(AND(A112&lt;&gt;"",B112=""),"&lt;&lt;&lt; Missing Base Controller","")))</f>
        <v/>
      </c>
      <c r="D112" s="117"/>
    </row>
    <row r="113" spans="1:4" s="118" customFormat="1" ht="28.15" customHeight="1" x14ac:dyDescent="0.25">
      <c r="A113" s="115"/>
      <c r="B113" s="115"/>
      <c r="C113" s="116" t="str">
        <f ca="1">IF(AND(ISNA(VLOOKUP(A113,'Lookups &amp; Validation'!D:D,1,FALSE)),A113&lt;&gt;""),"&lt;&lt;&lt; Product Not Found",IF(AND(ISNA(VLOOKUP(B113,'2-Base Controllers'!E:E,1,FALSE)),B113&lt;&gt;""),"&lt;&lt;&lt; Base Controller Not Found",IF(AND(A113&lt;&gt;"",B113=""),"&lt;&lt;&lt; Missing Base Controller","")))</f>
        <v/>
      </c>
      <c r="D113" s="117"/>
    </row>
    <row r="114" spans="1:4" s="118" customFormat="1" ht="28.15" customHeight="1" x14ac:dyDescent="0.25">
      <c r="A114" s="115"/>
      <c r="B114" s="115"/>
      <c r="C114" s="116" t="str">
        <f ca="1">IF(AND(ISNA(VLOOKUP(A114,'Lookups &amp; Validation'!D:D,1,FALSE)),A114&lt;&gt;""),"&lt;&lt;&lt; Product Not Found",IF(AND(ISNA(VLOOKUP(B114,'2-Base Controllers'!E:E,1,FALSE)),B114&lt;&gt;""),"&lt;&lt;&lt; Base Controller Not Found",IF(AND(A114&lt;&gt;"",B114=""),"&lt;&lt;&lt; Missing Base Controller","")))</f>
        <v/>
      </c>
      <c r="D114" s="117"/>
    </row>
    <row r="115" spans="1:4" s="118" customFormat="1" ht="28.15" customHeight="1" x14ac:dyDescent="0.25">
      <c r="A115" s="115"/>
      <c r="B115" s="115"/>
      <c r="C115" s="116" t="str">
        <f ca="1">IF(AND(ISNA(VLOOKUP(A115,'Lookups &amp; Validation'!D:D,1,FALSE)),A115&lt;&gt;""),"&lt;&lt;&lt; Product Not Found",IF(AND(ISNA(VLOOKUP(B115,'2-Base Controllers'!E:E,1,FALSE)),B115&lt;&gt;""),"&lt;&lt;&lt; Base Controller Not Found",IF(AND(A115&lt;&gt;"",B115=""),"&lt;&lt;&lt; Missing Base Controller","")))</f>
        <v/>
      </c>
      <c r="D115" s="117"/>
    </row>
    <row r="116" spans="1:4" s="118" customFormat="1" ht="28.15" customHeight="1" x14ac:dyDescent="0.25">
      <c r="A116" s="115"/>
      <c r="B116" s="115"/>
      <c r="C116" s="116" t="str">
        <f ca="1">IF(AND(ISNA(VLOOKUP(A116,'Lookups &amp; Validation'!D:D,1,FALSE)),A116&lt;&gt;""),"&lt;&lt;&lt; Product Not Found",IF(AND(ISNA(VLOOKUP(B116,'2-Base Controllers'!E:E,1,FALSE)),B116&lt;&gt;""),"&lt;&lt;&lt; Base Controller Not Found",IF(AND(A116&lt;&gt;"",B116=""),"&lt;&lt;&lt; Missing Base Controller","")))</f>
        <v/>
      </c>
      <c r="D116" s="117"/>
    </row>
    <row r="117" spans="1:4" s="118" customFormat="1" ht="28.15" customHeight="1" x14ac:dyDescent="0.25">
      <c r="A117" s="115"/>
      <c r="B117" s="115"/>
      <c r="C117" s="116" t="str">
        <f ca="1">IF(AND(ISNA(VLOOKUP(A117,'Lookups &amp; Validation'!D:D,1,FALSE)),A117&lt;&gt;""),"&lt;&lt;&lt; Product Not Found",IF(AND(ISNA(VLOOKUP(B117,'2-Base Controllers'!E:E,1,FALSE)),B117&lt;&gt;""),"&lt;&lt;&lt; Base Controller Not Found",IF(AND(A117&lt;&gt;"",B117=""),"&lt;&lt;&lt; Missing Base Controller","")))</f>
        <v/>
      </c>
      <c r="D117" s="117"/>
    </row>
    <row r="118" spans="1:4" s="118" customFormat="1" ht="28.15" customHeight="1" x14ac:dyDescent="0.25">
      <c r="A118" s="115"/>
      <c r="B118" s="115"/>
      <c r="C118" s="116" t="str">
        <f ca="1">IF(AND(ISNA(VLOOKUP(A118,'Lookups &amp; Validation'!D:D,1,FALSE)),A118&lt;&gt;""),"&lt;&lt;&lt; Product Not Found",IF(AND(ISNA(VLOOKUP(B118,'2-Base Controllers'!E:E,1,FALSE)),B118&lt;&gt;""),"&lt;&lt;&lt; Base Controller Not Found",IF(AND(A118&lt;&gt;"",B118=""),"&lt;&lt;&lt; Missing Base Controller","")))</f>
        <v/>
      </c>
      <c r="D118" s="117"/>
    </row>
    <row r="119" spans="1:4" s="118" customFormat="1" ht="28.15" customHeight="1" x14ac:dyDescent="0.25">
      <c r="A119" s="115"/>
      <c r="B119" s="115"/>
      <c r="C119" s="116" t="str">
        <f ca="1">IF(AND(ISNA(VLOOKUP(A119,'Lookups &amp; Validation'!D:D,1,FALSE)),A119&lt;&gt;""),"&lt;&lt;&lt; Product Not Found",IF(AND(ISNA(VLOOKUP(B119,'2-Base Controllers'!E:E,1,FALSE)),B119&lt;&gt;""),"&lt;&lt;&lt; Base Controller Not Found",IF(AND(A119&lt;&gt;"",B119=""),"&lt;&lt;&lt; Missing Base Controller","")))</f>
        <v/>
      </c>
      <c r="D119" s="117"/>
    </row>
    <row r="120" spans="1:4" s="118" customFormat="1" ht="28.15" customHeight="1" x14ac:dyDescent="0.25">
      <c r="A120" s="115"/>
      <c r="B120" s="115"/>
      <c r="C120" s="116" t="str">
        <f ca="1">IF(AND(ISNA(VLOOKUP(A120,'Lookups &amp; Validation'!D:D,1,FALSE)),A120&lt;&gt;""),"&lt;&lt;&lt; Product Not Found",IF(AND(ISNA(VLOOKUP(B120,'2-Base Controllers'!E:E,1,FALSE)),B120&lt;&gt;""),"&lt;&lt;&lt; Base Controller Not Found",IF(AND(A120&lt;&gt;"",B120=""),"&lt;&lt;&lt; Missing Base Controller","")))</f>
        <v/>
      </c>
      <c r="D120" s="117"/>
    </row>
    <row r="121" spans="1:4" s="118" customFormat="1" ht="28.15" customHeight="1" x14ac:dyDescent="0.25">
      <c r="A121" s="115"/>
      <c r="B121" s="115"/>
      <c r="C121" s="116" t="str">
        <f ca="1">IF(AND(ISNA(VLOOKUP(A121,'Lookups &amp; Validation'!D:D,1,FALSE)),A121&lt;&gt;""),"&lt;&lt;&lt; Product Not Found",IF(AND(ISNA(VLOOKUP(B121,'2-Base Controllers'!E:E,1,FALSE)),B121&lt;&gt;""),"&lt;&lt;&lt; Base Controller Not Found",IF(AND(A121&lt;&gt;"",B121=""),"&lt;&lt;&lt; Missing Base Controller","")))</f>
        <v/>
      </c>
      <c r="D121" s="117"/>
    </row>
    <row r="122" spans="1:4" s="118" customFormat="1" ht="28.15" customHeight="1" x14ac:dyDescent="0.25">
      <c r="A122" s="115"/>
      <c r="B122" s="115"/>
      <c r="C122" s="116" t="str">
        <f ca="1">IF(AND(ISNA(VLOOKUP(A122,'Lookups &amp; Validation'!D:D,1,FALSE)),A122&lt;&gt;""),"&lt;&lt;&lt; Product Not Found",IF(AND(ISNA(VLOOKUP(B122,'2-Base Controllers'!E:E,1,FALSE)),B122&lt;&gt;""),"&lt;&lt;&lt; Base Controller Not Found",IF(AND(A122&lt;&gt;"",B122=""),"&lt;&lt;&lt; Missing Base Controller","")))</f>
        <v/>
      </c>
      <c r="D122" s="117"/>
    </row>
    <row r="123" spans="1:4" s="118" customFormat="1" ht="28.15" customHeight="1" x14ac:dyDescent="0.25">
      <c r="A123" s="115"/>
      <c r="B123" s="115"/>
      <c r="C123" s="116" t="str">
        <f ca="1">IF(AND(ISNA(VLOOKUP(A123,'Lookups &amp; Validation'!D:D,1,FALSE)),A123&lt;&gt;""),"&lt;&lt;&lt; Product Not Found",IF(AND(ISNA(VLOOKUP(B123,'2-Base Controllers'!E:E,1,FALSE)),B123&lt;&gt;""),"&lt;&lt;&lt; Base Controller Not Found",IF(AND(A123&lt;&gt;"",B123=""),"&lt;&lt;&lt; Missing Base Controller","")))</f>
        <v/>
      </c>
      <c r="D123" s="117"/>
    </row>
    <row r="124" spans="1:4" s="118" customFormat="1" ht="28.15" customHeight="1" x14ac:dyDescent="0.25">
      <c r="A124" s="115"/>
      <c r="B124" s="115"/>
      <c r="C124" s="116" t="str">
        <f ca="1">IF(AND(ISNA(VLOOKUP(A124,'Lookups &amp; Validation'!D:D,1,FALSE)),A124&lt;&gt;""),"&lt;&lt;&lt; Product Not Found",IF(AND(ISNA(VLOOKUP(B124,'2-Base Controllers'!E:E,1,FALSE)),B124&lt;&gt;""),"&lt;&lt;&lt; Base Controller Not Found",IF(AND(A124&lt;&gt;"",B124=""),"&lt;&lt;&lt; Missing Base Controller","")))</f>
        <v/>
      </c>
      <c r="D124" s="117"/>
    </row>
    <row r="125" spans="1:4" s="118" customFormat="1" ht="28.15" customHeight="1" x14ac:dyDescent="0.25">
      <c r="A125" s="115"/>
      <c r="B125" s="115"/>
      <c r="C125" s="116" t="str">
        <f ca="1">IF(AND(ISNA(VLOOKUP(A125,'Lookups &amp; Validation'!D:D,1,FALSE)),A125&lt;&gt;""),"&lt;&lt;&lt; Product Not Found",IF(AND(ISNA(VLOOKUP(B125,'2-Base Controllers'!E:E,1,FALSE)),B125&lt;&gt;""),"&lt;&lt;&lt; Base Controller Not Found",IF(AND(A125&lt;&gt;"",B125=""),"&lt;&lt;&lt; Missing Base Controller","")))</f>
        <v/>
      </c>
      <c r="D125" s="117"/>
    </row>
    <row r="126" spans="1:4" s="118" customFormat="1" ht="28.15" customHeight="1" x14ac:dyDescent="0.25">
      <c r="A126" s="115"/>
      <c r="B126" s="115"/>
      <c r="C126" s="116" t="str">
        <f ca="1">IF(AND(ISNA(VLOOKUP(A126,'Lookups &amp; Validation'!D:D,1,FALSE)),A126&lt;&gt;""),"&lt;&lt;&lt; Product Not Found",IF(AND(ISNA(VLOOKUP(B126,'2-Base Controllers'!E:E,1,FALSE)),B126&lt;&gt;""),"&lt;&lt;&lt; Base Controller Not Found",IF(AND(A126&lt;&gt;"",B126=""),"&lt;&lt;&lt; Missing Base Controller","")))</f>
        <v/>
      </c>
      <c r="D126" s="117"/>
    </row>
    <row r="127" spans="1:4" s="118" customFormat="1" ht="28.15" customHeight="1" x14ac:dyDescent="0.25">
      <c r="A127" s="115"/>
      <c r="B127" s="115"/>
      <c r="C127" s="116" t="str">
        <f ca="1">IF(AND(ISNA(VLOOKUP(A127,'Lookups &amp; Validation'!D:D,1,FALSE)),A127&lt;&gt;""),"&lt;&lt;&lt; Product Not Found",IF(AND(ISNA(VLOOKUP(B127,'2-Base Controllers'!E:E,1,FALSE)),B127&lt;&gt;""),"&lt;&lt;&lt; Base Controller Not Found",IF(AND(A127&lt;&gt;"",B127=""),"&lt;&lt;&lt; Missing Base Controller","")))</f>
        <v/>
      </c>
      <c r="D127" s="117"/>
    </row>
    <row r="128" spans="1:4" s="118" customFormat="1" ht="28.15" customHeight="1" x14ac:dyDescent="0.25">
      <c r="A128" s="115"/>
      <c r="B128" s="115"/>
      <c r="C128" s="116" t="str">
        <f ca="1">IF(AND(ISNA(VLOOKUP(A128,'Lookups &amp; Validation'!D:D,1,FALSE)),A128&lt;&gt;""),"&lt;&lt;&lt; Product Not Found",IF(AND(ISNA(VLOOKUP(B128,'2-Base Controllers'!E:E,1,FALSE)),B128&lt;&gt;""),"&lt;&lt;&lt; Base Controller Not Found",IF(AND(A128&lt;&gt;"",B128=""),"&lt;&lt;&lt; Missing Base Controller","")))</f>
        <v/>
      </c>
      <c r="D128" s="117"/>
    </row>
    <row r="129" spans="1:4" s="118" customFormat="1" ht="28.15" customHeight="1" x14ac:dyDescent="0.25">
      <c r="A129" s="115"/>
      <c r="B129" s="115"/>
      <c r="C129" s="116" t="str">
        <f ca="1">IF(AND(ISNA(VLOOKUP(A129,'Lookups &amp; Validation'!D:D,1,FALSE)),A129&lt;&gt;""),"&lt;&lt;&lt; Product Not Found",IF(AND(ISNA(VLOOKUP(B129,'2-Base Controllers'!E:E,1,FALSE)),B129&lt;&gt;""),"&lt;&lt;&lt; Base Controller Not Found",IF(AND(A129&lt;&gt;"",B129=""),"&lt;&lt;&lt; Missing Base Controller","")))</f>
        <v/>
      </c>
      <c r="D129" s="117"/>
    </row>
    <row r="130" spans="1:4" s="118" customFormat="1" ht="28.15" customHeight="1" x14ac:dyDescent="0.25">
      <c r="A130" s="115"/>
      <c r="B130" s="115"/>
      <c r="C130" s="116" t="str">
        <f ca="1">IF(AND(ISNA(VLOOKUP(A130,'Lookups &amp; Validation'!D:D,1,FALSE)),A130&lt;&gt;""),"&lt;&lt;&lt; Product Not Found",IF(AND(ISNA(VLOOKUP(B130,'2-Base Controllers'!E:E,1,FALSE)),B130&lt;&gt;""),"&lt;&lt;&lt; Base Controller Not Found",IF(AND(A130&lt;&gt;"",B130=""),"&lt;&lt;&lt; Missing Base Controller","")))</f>
        <v/>
      </c>
      <c r="D130" s="117"/>
    </row>
    <row r="131" spans="1:4" s="118" customFormat="1" ht="28.15" customHeight="1" x14ac:dyDescent="0.25">
      <c r="A131" s="115"/>
      <c r="B131" s="115"/>
      <c r="C131" s="116" t="str">
        <f ca="1">IF(AND(ISNA(VLOOKUP(A131,'Lookups &amp; Validation'!D:D,1,FALSE)),A131&lt;&gt;""),"&lt;&lt;&lt; Product Not Found",IF(AND(ISNA(VLOOKUP(B131,'2-Base Controllers'!E:E,1,FALSE)),B131&lt;&gt;""),"&lt;&lt;&lt; Base Controller Not Found",IF(AND(A131&lt;&gt;"",B131=""),"&lt;&lt;&lt; Missing Base Controller","")))</f>
        <v/>
      </c>
      <c r="D131" s="117"/>
    </row>
    <row r="132" spans="1:4" s="118" customFormat="1" ht="28.15" customHeight="1" x14ac:dyDescent="0.25">
      <c r="A132" s="115"/>
      <c r="B132" s="115"/>
      <c r="C132" s="116" t="str">
        <f ca="1">IF(AND(ISNA(VLOOKUP(A132,'Lookups &amp; Validation'!D:D,1,FALSE)),A132&lt;&gt;""),"&lt;&lt;&lt; Product Not Found",IF(AND(ISNA(VLOOKUP(B132,'2-Base Controllers'!E:E,1,FALSE)),B132&lt;&gt;""),"&lt;&lt;&lt; Base Controller Not Found",IF(AND(A132&lt;&gt;"",B132=""),"&lt;&lt;&lt; Missing Base Controller","")))</f>
        <v/>
      </c>
      <c r="D132" s="117"/>
    </row>
    <row r="133" spans="1:4" s="118" customFormat="1" ht="28.15" customHeight="1" x14ac:dyDescent="0.25">
      <c r="A133" s="115"/>
      <c r="B133" s="115"/>
      <c r="C133" s="116" t="str">
        <f ca="1">IF(AND(ISNA(VLOOKUP(A133,'Lookups &amp; Validation'!D:D,1,FALSE)),A133&lt;&gt;""),"&lt;&lt;&lt; Product Not Found",IF(AND(ISNA(VLOOKUP(B133,'2-Base Controllers'!E:E,1,FALSE)),B133&lt;&gt;""),"&lt;&lt;&lt; Base Controller Not Found",IF(AND(A133&lt;&gt;"",B133=""),"&lt;&lt;&lt; Missing Base Controller","")))</f>
        <v/>
      </c>
      <c r="D133" s="117"/>
    </row>
    <row r="134" spans="1:4" s="118" customFormat="1" ht="28.15" customHeight="1" x14ac:dyDescent="0.25">
      <c r="A134" s="115"/>
      <c r="B134" s="115"/>
      <c r="C134" s="116" t="str">
        <f ca="1">IF(AND(ISNA(VLOOKUP(A134,'Lookups &amp; Validation'!D:D,1,FALSE)),A134&lt;&gt;""),"&lt;&lt;&lt; Product Not Found",IF(AND(ISNA(VLOOKUP(B134,'2-Base Controllers'!E:E,1,FALSE)),B134&lt;&gt;""),"&lt;&lt;&lt; Base Controller Not Found",IF(AND(A134&lt;&gt;"",B134=""),"&lt;&lt;&lt; Missing Base Controller","")))</f>
        <v/>
      </c>
      <c r="D134" s="117"/>
    </row>
    <row r="135" spans="1:4" s="118" customFormat="1" ht="28.15" customHeight="1" x14ac:dyDescent="0.25">
      <c r="A135" s="115"/>
      <c r="B135" s="115"/>
      <c r="C135" s="116" t="str">
        <f ca="1">IF(AND(ISNA(VLOOKUP(A135,'Lookups &amp; Validation'!D:D,1,FALSE)),A135&lt;&gt;""),"&lt;&lt;&lt; Product Not Found",IF(AND(ISNA(VLOOKUP(B135,'2-Base Controllers'!E:E,1,FALSE)),B135&lt;&gt;""),"&lt;&lt;&lt; Base Controller Not Found",IF(AND(A135&lt;&gt;"",B135=""),"&lt;&lt;&lt; Missing Base Controller","")))</f>
        <v/>
      </c>
      <c r="D135" s="117"/>
    </row>
    <row r="136" spans="1:4" s="118" customFormat="1" ht="28.15" customHeight="1" x14ac:dyDescent="0.25">
      <c r="A136" s="115"/>
      <c r="B136" s="115"/>
      <c r="C136" s="116" t="str">
        <f ca="1">IF(AND(ISNA(VLOOKUP(A136,'Lookups &amp; Validation'!D:D,1,FALSE)),A136&lt;&gt;""),"&lt;&lt;&lt; Product Not Found",IF(AND(ISNA(VLOOKUP(B136,'2-Base Controllers'!E:E,1,FALSE)),B136&lt;&gt;""),"&lt;&lt;&lt; Base Controller Not Found",IF(AND(A136&lt;&gt;"",B136=""),"&lt;&lt;&lt; Missing Base Controller","")))</f>
        <v/>
      </c>
      <c r="D136" s="117"/>
    </row>
    <row r="137" spans="1:4" s="118" customFormat="1" ht="28.15" customHeight="1" x14ac:dyDescent="0.25">
      <c r="A137" s="115"/>
      <c r="B137" s="115"/>
      <c r="C137" s="116" t="str">
        <f ca="1">IF(AND(ISNA(VLOOKUP(A137,'Lookups &amp; Validation'!D:D,1,FALSE)),A137&lt;&gt;""),"&lt;&lt;&lt; Product Not Found",IF(AND(ISNA(VLOOKUP(B137,'2-Base Controllers'!E:E,1,FALSE)),B137&lt;&gt;""),"&lt;&lt;&lt; Base Controller Not Found",IF(AND(A137&lt;&gt;"",B137=""),"&lt;&lt;&lt; Missing Base Controller","")))</f>
        <v/>
      </c>
      <c r="D137" s="117"/>
    </row>
    <row r="138" spans="1:4" s="118" customFormat="1" ht="28.15" customHeight="1" x14ac:dyDescent="0.25">
      <c r="A138" s="115"/>
      <c r="B138" s="115"/>
      <c r="C138" s="116" t="str">
        <f ca="1">IF(AND(ISNA(VLOOKUP(A138,'Lookups &amp; Validation'!D:D,1,FALSE)),A138&lt;&gt;""),"&lt;&lt;&lt; Product Not Found",IF(AND(ISNA(VLOOKUP(B138,'2-Base Controllers'!E:E,1,FALSE)),B138&lt;&gt;""),"&lt;&lt;&lt; Base Controller Not Found",IF(AND(A138&lt;&gt;"",B138=""),"&lt;&lt;&lt; Missing Base Controller","")))</f>
        <v/>
      </c>
      <c r="D138" s="117"/>
    </row>
    <row r="139" spans="1:4" s="118" customFormat="1" ht="28.15" customHeight="1" x14ac:dyDescent="0.25">
      <c r="A139" s="115"/>
      <c r="B139" s="115"/>
      <c r="C139" s="116" t="str">
        <f ca="1">IF(AND(ISNA(VLOOKUP(A139,'Lookups &amp; Validation'!D:D,1,FALSE)),A139&lt;&gt;""),"&lt;&lt;&lt; Product Not Found",IF(AND(ISNA(VLOOKUP(B139,'2-Base Controllers'!E:E,1,FALSE)),B139&lt;&gt;""),"&lt;&lt;&lt; Base Controller Not Found",IF(AND(A139&lt;&gt;"",B139=""),"&lt;&lt;&lt; Missing Base Controller","")))</f>
        <v/>
      </c>
      <c r="D139" s="117"/>
    </row>
    <row r="140" spans="1:4" s="118" customFormat="1" ht="28.15" customHeight="1" x14ac:dyDescent="0.25">
      <c r="A140" s="115"/>
      <c r="B140" s="115"/>
      <c r="C140" s="116" t="str">
        <f ca="1">IF(AND(ISNA(VLOOKUP(A140,'Lookups &amp; Validation'!D:D,1,FALSE)),A140&lt;&gt;""),"&lt;&lt;&lt; Product Not Found",IF(AND(ISNA(VLOOKUP(B140,'2-Base Controllers'!E:E,1,FALSE)),B140&lt;&gt;""),"&lt;&lt;&lt; Base Controller Not Found",IF(AND(A140&lt;&gt;"",B140=""),"&lt;&lt;&lt; Missing Base Controller","")))</f>
        <v/>
      </c>
      <c r="D140" s="117"/>
    </row>
    <row r="141" spans="1:4" s="118" customFormat="1" ht="28.15" customHeight="1" x14ac:dyDescent="0.25">
      <c r="A141" s="115"/>
      <c r="B141" s="115"/>
      <c r="C141" s="116" t="str">
        <f ca="1">IF(AND(ISNA(VLOOKUP(A141,'Lookups &amp; Validation'!D:D,1,FALSE)),A141&lt;&gt;""),"&lt;&lt;&lt; Product Not Found",IF(AND(ISNA(VLOOKUP(B141,'2-Base Controllers'!E:E,1,FALSE)),B141&lt;&gt;""),"&lt;&lt;&lt; Base Controller Not Found",IF(AND(A141&lt;&gt;"",B141=""),"&lt;&lt;&lt; Missing Base Controller","")))</f>
        <v/>
      </c>
      <c r="D141" s="117"/>
    </row>
    <row r="142" spans="1:4" s="118" customFormat="1" ht="28.15" customHeight="1" x14ac:dyDescent="0.25">
      <c r="A142" s="115"/>
      <c r="B142" s="115"/>
      <c r="C142" s="116" t="str">
        <f ca="1">IF(AND(ISNA(VLOOKUP(A142,'Lookups &amp; Validation'!D:D,1,FALSE)),A142&lt;&gt;""),"&lt;&lt;&lt; Product Not Found",IF(AND(ISNA(VLOOKUP(B142,'2-Base Controllers'!E:E,1,FALSE)),B142&lt;&gt;""),"&lt;&lt;&lt; Base Controller Not Found",IF(AND(A142&lt;&gt;"",B142=""),"&lt;&lt;&lt; Missing Base Controller","")))</f>
        <v/>
      </c>
      <c r="D142" s="117"/>
    </row>
    <row r="143" spans="1:4" s="118" customFormat="1" ht="28.15" customHeight="1" x14ac:dyDescent="0.25">
      <c r="A143" s="115"/>
      <c r="B143" s="115"/>
      <c r="C143" s="116" t="str">
        <f ca="1">IF(AND(ISNA(VLOOKUP(A143,'Lookups &amp; Validation'!D:D,1,FALSE)),A143&lt;&gt;""),"&lt;&lt;&lt; Product Not Found",IF(AND(ISNA(VLOOKUP(B143,'2-Base Controllers'!E:E,1,FALSE)),B143&lt;&gt;""),"&lt;&lt;&lt; Base Controller Not Found",IF(AND(A143&lt;&gt;"",B143=""),"&lt;&lt;&lt; Missing Base Controller","")))</f>
        <v/>
      </c>
      <c r="D143" s="117"/>
    </row>
    <row r="144" spans="1:4" s="118" customFormat="1" ht="28.15" customHeight="1" x14ac:dyDescent="0.25">
      <c r="A144" s="115"/>
      <c r="B144" s="115"/>
      <c r="C144" s="116" t="str">
        <f ca="1">IF(AND(ISNA(VLOOKUP(A144,'Lookups &amp; Validation'!D:D,1,FALSE)),A144&lt;&gt;""),"&lt;&lt;&lt; Product Not Found",IF(AND(ISNA(VLOOKUP(B144,'2-Base Controllers'!E:E,1,FALSE)),B144&lt;&gt;""),"&lt;&lt;&lt; Base Controller Not Found",IF(AND(A144&lt;&gt;"",B144=""),"&lt;&lt;&lt; Missing Base Controller","")))</f>
        <v/>
      </c>
      <c r="D144" s="117"/>
    </row>
    <row r="145" spans="1:4" s="118" customFormat="1" ht="28.15" customHeight="1" x14ac:dyDescent="0.25">
      <c r="A145" s="115"/>
      <c r="B145" s="115"/>
      <c r="C145" s="116" t="str">
        <f ca="1">IF(AND(ISNA(VLOOKUP(A145,'Lookups &amp; Validation'!D:D,1,FALSE)),A145&lt;&gt;""),"&lt;&lt;&lt; Product Not Found",IF(AND(ISNA(VLOOKUP(B145,'2-Base Controllers'!E:E,1,FALSE)),B145&lt;&gt;""),"&lt;&lt;&lt; Base Controller Not Found",IF(AND(A145&lt;&gt;"",B145=""),"&lt;&lt;&lt; Missing Base Controller","")))</f>
        <v/>
      </c>
      <c r="D145" s="117"/>
    </row>
    <row r="146" spans="1:4" s="118" customFormat="1" ht="28.15" customHeight="1" x14ac:dyDescent="0.25">
      <c r="A146" s="115"/>
      <c r="B146" s="115"/>
      <c r="C146" s="116" t="str">
        <f ca="1">IF(AND(ISNA(VLOOKUP(A146,'Lookups &amp; Validation'!D:D,1,FALSE)),A146&lt;&gt;""),"&lt;&lt;&lt; Product Not Found",IF(AND(ISNA(VLOOKUP(B146,'2-Base Controllers'!E:E,1,FALSE)),B146&lt;&gt;""),"&lt;&lt;&lt; Base Controller Not Found",IF(AND(A146&lt;&gt;"",B146=""),"&lt;&lt;&lt; Missing Base Controller","")))</f>
        <v/>
      </c>
      <c r="D146" s="117"/>
    </row>
    <row r="147" spans="1:4" s="118" customFormat="1" ht="28.15" customHeight="1" x14ac:dyDescent="0.25">
      <c r="A147" s="115"/>
      <c r="B147" s="115"/>
      <c r="C147" s="116" t="str">
        <f ca="1">IF(AND(ISNA(VLOOKUP(A147,'Lookups &amp; Validation'!D:D,1,FALSE)),A147&lt;&gt;""),"&lt;&lt;&lt; Product Not Found",IF(AND(ISNA(VLOOKUP(B147,'2-Base Controllers'!E:E,1,FALSE)),B147&lt;&gt;""),"&lt;&lt;&lt; Base Controller Not Found",IF(AND(A147&lt;&gt;"",B147=""),"&lt;&lt;&lt; Missing Base Controller","")))</f>
        <v/>
      </c>
      <c r="D147" s="117"/>
    </row>
    <row r="148" spans="1:4" s="118" customFormat="1" ht="28.15" customHeight="1" x14ac:dyDescent="0.25">
      <c r="A148" s="115"/>
      <c r="B148" s="115"/>
      <c r="C148" s="116" t="str">
        <f ca="1">IF(AND(ISNA(VLOOKUP(A148,'Lookups &amp; Validation'!D:D,1,FALSE)),A148&lt;&gt;""),"&lt;&lt;&lt; Product Not Found",IF(AND(ISNA(VLOOKUP(B148,'2-Base Controllers'!E:E,1,FALSE)),B148&lt;&gt;""),"&lt;&lt;&lt; Base Controller Not Found",IF(AND(A148&lt;&gt;"",B148=""),"&lt;&lt;&lt; Missing Base Controller","")))</f>
        <v/>
      </c>
      <c r="D148" s="117"/>
    </row>
    <row r="149" spans="1:4" s="118" customFormat="1" ht="28.15" customHeight="1" x14ac:dyDescent="0.25">
      <c r="A149" s="115"/>
      <c r="B149" s="115"/>
      <c r="C149" s="116" t="str">
        <f ca="1">IF(AND(ISNA(VLOOKUP(A149,'Lookups &amp; Validation'!D:D,1,FALSE)),A149&lt;&gt;""),"&lt;&lt;&lt; Product Not Found",IF(AND(ISNA(VLOOKUP(B149,'2-Base Controllers'!E:E,1,FALSE)),B149&lt;&gt;""),"&lt;&lt;&lt; Base Controller Not Found",IF(AND(A149&lt;&gt;"",B149=""),"&lt;&lt;&lt; Missing Base Controller","")))</f>
        <v/>
      </c>
      <c r="D149" s="117"/>
    </row>
    <row r="150" spans="1:4" s="118" customFormat="1" ht="28.15" customHeight="1" x14ac:dyDescent="0.25">
      <c r="A150" s="115"/>
      <c r="B150" s="115"/>
      <c r="C150" s="116" t="str">
        <f ca="1">IF(AND(ISNA(VLOOKUP(A150,'Lookups &amp; Validation'!D:D,1,FALSE)),A150&lt;&gt;""),"&lt;&lt;&lt; Product Not Found",IF(AND(ISNA(VLOOKUP(B150,'2-Base Controllers'!E:E,1,FALSE)),B150&lt;&gt;""),"&lt;&lt;&lt; Base Controller Not Found",IF(AND(A150&lt;&gt;"",B150=""),"&lt;&lt;&lt; Missing Base Controller","")))</f>
        <v/>
      </c>
      <c r="D150" s="117"/>
    </row>
    <row r="151" spans="1:4" s="118" customFormat="1" ht="28.15" customHeight="1" x14ac:dyDescent="0.25">
      <c r="A151" s="115"/>
      <c r="B151" s="115"/>
      <c r="C151" s="116" t="str">
        <f ca="1">IF(AND(ISNA(VLOOKUP(A151,'Lookups &amp; Validation'!D:D,1,FALSE)),A151&lt;&gt;""),"&lt;&lt;&lt; Product Not Found",IF(AND(ISNA(VLOOKUP(B151,'2-Base Controllers'!E:E,1,FALSE)),B151&lt;&gt;""),"&lt;&lt;&lt; Base Controller Not Found",IF(AND(A151&lt;&gt;"",B151=""),"&lt;&lt;&lt; Missing Base Controller","")))</f>
        <v/>
      </c>
      <c r="D151" s="117"/>
    </row>
    <row r="152" spans="1:4" s="118" customFormat="1" ht="28.15" customHeight="1" x14ac:dyDescent="0.25">
      <c r="A152" s="115"/>
      <c r="B152" s="115"/>
      <c r="C152" s="116" t="str">
        <f ca="1">IF(AND(ISNA(VLOOKUP(A152,'Lookups &amp; Validation'!D:D,1,FALSE)),A152&lt;&gt;""),"&lt;&lt;&lt; Product Not Found",IF(AND(ISNA(VLOOKUP(B152,'2-Base Controllers'!E:E,1,FALSE)),B152&lt;&gt;""),"&lt;&lt;&lt; Base Controller Not Found",IF(AND(A152&lt;&gt;"",B152=""),"&lt;&lt;&lt; Missing Base Controller","")))</f>
        <v/>
      </c>
      <c r="D152" s="117"/>
    </row>
    <row r="153" spans="1:4" s="118" customFormat="1" ht="28.15" customHeight="1" x14ac:dyDescent="0.25">
      <c r="A153" s="115"/>
      <c r="B153" s="115"/>
      <c r="C153" s="116" t="str">
        <f ca="1">IF(AND(ISNA(VLOOKUP(A153,'Lookups &amp; Validation'!D:D,1,FALSE)),A153&lt;&gt;""),"&lt;&lt;&lt; Product Not Found",IF(AND(ISNA(VLOOKUP(B153,'2-Base Controllers'!E:E,1,FALSE)),B153&lt;&gt;""),"&lt;&lt;&lt; Base Controller Not Found",IF(AND(A153&lt;&gt;"",B153=""),"&lt;&lt;&lt; Missing Base Controller","")))</f>
        <v/>
      </c>
      <c r="D153" s="117"/>
    </row>
    <row r="154" spans="1:4" s="118" customFormat="1" ht="28.15" customHeight="1" x14ac:dyDescent="0.25">
      <c r="A154" s="115"/>
      <c r="B154" s="115"/>
      <c r="C154" s="116" t="str">
        <f ca="1">IF(AND(ISNA(VLOOKUP(A154,'Lookups &amp; Validation'!D:D,1,FALSE)),A154&lt;&gt;""),"&lt;&lt;&lt; Product Not Found",IF(AND(ISNA(VLOOKUP(B154,'2-Base Controllers'!E:E,1,FALSE)),B154&lt;&gt;""),"&lt;&lt;&lt; Base Controller Not Found",IF(AND(A154&lt;&gt;"",B154=""),"&lt;&lt;&lt; Missing Base Controller","")))</f>
        <v/>
      </c>
      <c r="D154" s="117"/>
    </row>
    <row r="155" spans="1:4" s="118" customFormat="1" ht="28.15" customHeight="1" x14ac:dyDescent="0.25">
      <c r="A155" s="115"/>
      <c r="B155" s="115"/>
      <c r="C155" s="116" t="str">
        <f ca="1">IF(AND(ISNA(VLOOKUP(A155,'Lookups &amp; Validation'!D:D,1,FALSE)),A155&lt;&gt;""),"&lt;&lt;&lt; Product Not Found",IF(AND(ISNA(VLOOKUP(B155,'2-Base Controllers'!E:E,1,FALSE)),B155&lt;&gt;""),"&lt;&lt;&lt; Base Controller Not Found",IF(AND(A155&lt;&gt;"",B155=""),"&lt;&lt;&lt; Missing Base Controller","")))</f>
        <v/>
      </c>
      <c r="D155" s="117"/>
    </row>
    <row r="156" spans="1:4" s="118" customFormat="1" ht="28.15" customHeight="1" x14ac:dyDescent="0.25">
      <c r="A156" s="115"/>
      <c r="B156" s="115"/>
      <c r="C156" s="116" t="str">
        <f ca="1">IF(AND(ISNA(VLOOKUP(A156,'Lookups &amp; Validation'!D:D,1,FALSE)),A156&lt;&gt;""),"&lt;&lt;&lt; Product Not Found",IF(AND(ISNA(VLOOKUP(B156,'2-Base Controllers'!E:E,1,FALSE)),B156&lt;&gt;""),"&lt;&lt;&lt; Base Controller Not Found",IF(AND(A156&lt;&gt;"",B156=""),"&lt;&lt;&lt; Missing Base Controller","")))</f>
        <v/>
      </c>
      <c r="D156" s="117"/>
    </row>
    <row r="157" spans="1:4" s="118" customFormat="1" ht="28.15" customHeight="1" x14ac:dyDescent="0.25">
      <c r="A157" s="115"/>
      <c r="B157" s="115"/>
      <c r="C157" s="116" t="str">
        <f ca="1">IF(AND(ISNA(VLOOKUP(A157,'Lookups &amp; Validation'!D:D,1,FALSE)),A157&lt;&gt;""),"&lt;&lt;&lt; Product Not Found",IF(AND(ISNA(VLOOKUP(B157,'2-Base Controllers'!E:E,1,FALSE)),B157&lt;&gt;""),"&lt;&lt;&lt; Base Controller Not Found",IF(AND(A157&lt;&gt;"",B157=""),"&lt;&lt;&lt; Missing Base Controller","")))</f>
        <v/>
      </c>
      <c r="D157" s="117"/>
    </row>
    <row r="158" spans="1:4" s="118" customFormat="1" ht="28.15" customHeight="1" x14ac:dyDescent="0.25">
      <c r="A158" s="115"/>
      <c r="B158" s="115"/>
      <c r="C158" s="116" t="str">
        <f ca="1">IF(AND(ISNA(VLOOKUP(A158,'Lookups &amp; Validation'!D:D,1,FALSE)),A158&lt;&gt;""),"&lt;&lt;&lt; Product Not Found",IF(AND(ISNA(VLOOKUP(B158,'2-Base Controllers'!E:E,1,FALSE)),B158&lt;&gt;""),"&lt;&lt;&lt; Base Controller Not Found",IF(AND(A158&lt;&gt;"",B158=""),"&lt;&lt;&lt; Missing Base Controller","")))</f>
        <v/>
      </c>
      <c r="D158" s="117"/>
    </row>
    <row r="159" spans="1:4" s="118" customFormat="1" ht="28.15" customHeight="1" x14ac:dyDescent="0.25">
      <c r="A159" s="115"/>
      <c r="B159" s="115"/>
      <c r="C159" s="116" t="str">
        <f ca="1">IF(AND(ISNA(VLOOKUP(A159,'Lookups &amp; Validation'!D:D,1,FALSE)),A159&lt;&gt;""),"&lt;&lt;&lt; Product Not Found",IF(AND(ISNA(VLOOKUP(B159,'2-Base Controllers'!E:E,1,FALSE)),B159&lt;&gt;""),"&lt;&lt;&lt; Base Controller Not Found",IF(AND(A159&lt;&gt;"",B159=""),"&lt;&lt;&lt; Missing Base Controller","")))</f>
        <v/>
      </c>
      <c r="D159" s="117"/>
    </row>
    <row r="160" spans="1:4" s="118" customFormat="1" ht="28.15" customHeight="1" x14ac:dyDescent="0.25">
      <c r="A160" s="115"/>
      <c r="B160" s="115"/>
      <c r="C160" s="116" t="str">
        <f ca="1">IF(AND(ISNA(VLOOKUP(A160,'Lookups &amp; Validation'!D:D,1,FALSE)),A160&lt;&gt;""),"&lt;&lt;&lt; Product Not Found",IF(AND(ISNA(VLOOKUP(B160,'2-Base Controllers'!E:E,1,FALSE)),B160&lt;&gt;""),"&lt;&lt;&lt; Base Controller Not Found",IF(AND(A160&lt;&gt;"",B160=""),"&lt;&lt;&lt; Missing Base Controller","")))</f>
        <v/>
      </c>
      <c r="D160" s="117"/>
    </row>
    <row r="161" spans="1:4" s="118" customFormat="1" ht="28.15" customHeight="1" x14ac:dyDescent="0.25">
      <c r="A161" s="115"/>
      <c r="B161" s="115"/>
      <c r="C161" s="116" t="str">
        <f ca="1">IF(AND(ISNA(VLOOKUP(A161,'Lookups &amp; Validation'!D:D,1,FALSE)),A161&lt;&gt;""),"&lt;&lt;&lt; Product Not Found",IF(AND(ISNA(VLOOKUP(B161,'2-Base Controllers'!E:E,1,FALSE)),B161&lt;&gt;""),"&lt;&lt;&lt; Base Controller Not Found",IF(AND(A161&lt;&gt;"",B161=""),"&lt;&lt;&lt; Missing Base Controller","")))</f>
        <v/>
      </c>
      <c r="D161" s="117"/>
    </row>
    <row r="162" spans="1:4" s="118" customFormat="1" ht="28.15" customHeight="1" x14ac:dyDescent="0.25">
      <c r="A162" s="115"/>
      <c r="B162" s="115"/>
      <c r="C162" s="116" t="str">
        <f ca="1">IF(AND(ISNA(VLOOKUP(A162,'Lookups &amp; Validation'!D:D,1,FALSE)),A162&lt;&gt;""),"&lt;&lt;&lt; Product Not Found",IF(AND(ISNA(VLOOKUP(B162,'2-Base Controllers'!E:E,1,FALSE)),B162&lt;&gt;""),"&lt;&lt;&lt; Base Controller Not Found",IF(AND(A162&lt;&gt;"",B162=""),"&lt;&lt;&lt; Missing Base Controller","")))</f>
        <v/>
      </c>
      <c r="D162" s="117"/>
    </row>
    <row r="163" spans="1:4" s="118" customFormat="1" ht="28.15" customHeight="1" x14ac:dyDescent="0.25">
      <c r="A163" s="115"/>
      <c r="B163" s="115"/>
      <c r="C163" s="116" t="str">
        <f ca="1">IF(AND(ISNA(VLOOKUP(A163,'Lookups &amp; Validation'!D:D,1,FALSE)),A163&lt;&gt;""),"&lt;&lt;&lt; Product Not Found",IF(AND(ISNA(VLOOKUP(B163,'2-Base Controllers'!E:E,1,FALSE)),B163&lt;&gt;""),"&lt;&lt;&lt; Base Controller Not Found",IF(AND(A163&lt;&gt;"",B163=""),"&lt;&lt;&lt; Missing Base Controller","")))</f>
        <v/>
      </c>
      <c r="D163" s="117"/>
    </row>
    <row r="164" spans="1:4" s="118" customFormat="1" ht="28.15" customHeight="1" x14ac:dyDescent="0.25">
      <c r="A164" s="115"/>
      <c r="B164" s="115"/>
      <c r="C164" s="116" t="str">
        <f ca="1">IF(AND(ISNA(VLOOKUP(A164,'Lookups &amp; Validation'!D:D,1,FALSE)),A164&lt;&gt;""),"&lt;&lt;&lt; Product Not Found",IF(AND(ISNA(VLOOKUP(B164,'2-Base Controllers'!E:E,1,FALSE)),B164&lt;&gt;""),"&lt;&lt;&lt; Base Controller Not Found",IF(AND(A164&lt;&gt;"",B164=""),"&lt;&lt;&lt; Missing Base Controller","")))</f>
        <v/>
      </c>
      <c r="D164" s="117"/>
    </row>
    <row r="165" spans="1:4" s="118" customFormat="1" ht="28.15" customHeight="1" x14ac:dyDescent="0.25">
      <c r="A165" s="115"/>
      <c r="B165" s="115"/>
      <c r="C165" s="116" t="str">
        <f ca="1">IF(AND(ISNA(VLOOKUP(A165,'Lookups &amp; Validation'!D:D,1,FALSE)),A165&lt;&gt;""),"&lt;&lt;&lt; Product Not Found",IF(AND(ISNA(VLOOKUP(B165,'2-Base Controllers'!E:E,1,FALSE)),B165&lt;&gt;""),"&lt;&lt;&lt; Base Controller Not Found",IF(AND(A165&lt;&gt;"",B165=""),"&lt;&lt;&lt; Missing Base Controller","")))</f>
        <v/>
      </c>
      <c r="D165" s="117"/>
    </row>
    <row r="166" spans="1:4" s="118" customFormat="1" ht="28.15" customHeight="1" x14ac:dyDescent="0.25">
      <c r="A166" s="115"/>
      <c r="B166" s="115"/>
      <c r="C166" s="116" t="str">
        <f ca="1">IF(AND(ISNA(VLOOKUP(A166,'Lookups &amp; Validation'!D:D,1,FALSE)),A166&lt;&gt;""),"&lt;&lt;&lt; Product Not Found",IF(AND(ISNA(VLOOKUP(B166,'2-Base Controllers'!E:E,1,FALSE)),B166&lt;&gt;""),"&lt;&lt;&lt; Base Controller Not Found",IF(AND(A166&lt;&gt;"",B166=""),"&lt;&lt;&lt; Missing Base Controller","")))</f>
        <v/>
      </c>
      <c r="D166" s="117"/>
    </row>
    <row r="167" spans="1:4" s="118" customFormat="1" ht="28.15" customHeight="1" x14ac:dyDescent="0.25">
      <c r="A167" s="115"/>
      <c r="B167" s="115"/>
      <c r="C167" s="116" t="str">
        <f ca="1">IF(AND(ISNA(VLOOKUP(A167,'Lookups &amp; Validation'!D:D,1,FALSE)),A167&lt;&gt;""),"&lt;&lt;&lt; Product Not Found",IF(AND(ISNA(VLOOKUP(B167,'2-Base Controllers'!E:E,1,FALSE)),B167&lt;&gt;""),"&lt;&lt;&lt; Base Controller Not Found",IF(AND(A167&lt;&gt;"",B167=""),"&lt;&lt;&lt; Missing Base Controller","")))</f>
        <v/>
      </c>
      <c r="D167" s="117"/>
    </row>
    <row r="168" spans="1:4" s="118" customFormat="1" ht="28.15" customHeight="1" x14ac:dyDescent="0.25">
      <c r="A168" s="115"/>
      <c r="B168" s="115"/>
      <c r="C168" s="116" t="str">
        <f ca="1">IF(AND(ISNA(VLOOKUP(A168,'Lookups &amp; Validation'!D:D,1,FALSE)),A168&lt;&gt;""),"&lt;&lt;&lt; Product Not Found",IF(AND(ISNA(VLOOKUP(B168,'2-Base Controllers'!E:E,1,FALSE)),B168&lt;&gt;""),"&lt;&lt;&lt; Base Controller Not Found",IF(AND(A168&lt;&gt;"",B168=""),"&lt;&lt;&lt; Missing Base Controller","")))</f>
        <v/>
      </c>
      <c r="D168" s="117"/>
    </row>
    <row r="169" spans="1:4" s="118" customFormat="1" ht="28.15" customHeight="1" x14ac:dyDescent="0.25">
      <c r="A169" s="115"/>
      <c r="B169" s="115"/>
      <c r="C169" s="116" t="str">
        <f ca="1">IF(AND(ISNA(VLOOKUP(A169,'Lookups &amp; Validation'!D:D,1,FALSE)),A169&lt;&gt;""),"&lt;&lt;&lt; Product Not Found",IF(AND(ISNA(VLOOKUP(B169,'2-Base Controllers'!E:E,1,FALSE)),B169&lt;&gt;""),"&lt;&lt;&lt; Base Controller Not Found",IF(AND(A169&lt;&gt;"",B169=""),"&lt;&lt;&lt; Missing Base Controller","")))</f>
        <v/>
      </c>
      <c r="D169" s="117"/>
    </row>
    <row r="170" spans="1:4" s="118" customFormat="1" ht="28.15" customHeight="1" x14ac:dyDescent="0.25">
      <c r="A170" s="115"/>
      <c r="B170" s="115"/>
      <c r="C170" s="116" t="str">
        <f ca="1">IF(AND(ISNA(VLOOKUP(A170,'Lookups &amp; Validation'!D:D,1,FALSE)),A170&lt;&gt;""),"&lt;&lt;&lt; Product Not Found",IF(AND(ISNA(VLOOKUP(B170,'2-Base Controllers'!E:E,1,FALSE)),B170&lt;&gt;""),"&lt;&lt;&lt; Base Controller Not Found",IF(AND(A170&lt;&gt;"",B170=""),"&lt;&lt;&lt; Missing Base Controller","")))</f>
        <v/>
      </c>
      <c r="D170" s="117"/>
    </row>
    <row r="171" spans="1:4" s="118" customFormat="1" ht="28.15" customHeight="1" x14ac:dyDescent="0.25">
      <c r="A171" s="115"/>
      <c r="B171" s="115"/>
      <c r="C171" s="116" t="str">
        <f ca="1">IF(AND(ISNA(VLOOKUP(A171,'Lookups &amp; Validation'!D:D,1,FALSE)),A171&lt;&gt;""),"&lt;&lt;&lt; Product Not Found",IF(AND(ISNA(VLOOKUP(B171,'2-Base Controllers'!E:E,1,FALSE)),B171&lt;&gt;""),"&lt;&lt;&lt; Base Controller Not Found",IF(AND(A171&lt;&gt;"",B171=""),"&lt;&lt;&lt; Missing Base Controller","")))</f>
        <v/>
      </c>
      <c r="D171" s="117"/>
    </row>
    <row r="172" spans="1:4" s="118" customFormat="1" ht="28.15" customHeight="1" x14ac:dyDescent="0.25">
      <c r="A172" s="115"/>
      <c r="B172" s="115"/>
      <c r="C172" s="116" t="str">
        <f ca="1">IF(AND(ISNA(VLOOKUP(A172,'Lookups &amp; Validation'!D:D,1,FALSE)),A172&lt;&gt;""),"&lt;&lt;&lt; Product Not Found",IF(AND(ISNA(VLOOKUP(B172,'2-Base Controllers'!E:E,1,FALSE)),B172&lt;&gt;""),"&lt;&lt;&lt; Base Controller Not Found",IF(AND(A172&lt;&gt;"",B172=""),"&lt;&lt;&lt; Missing Base Controller","")))</f>
        <v/>
      </c>
      <c r="D172" s="117"/>
    </row>
    <row r="173" spans="1:4" s="118" customFormat="1" ht="28.15" customHeight="1" x14ac:dyDescent="0.25">
      <c r="A173" s="115"/>
      <c r="B173" s="115"/>
      <c r="C173" s="116" t="str">
        <f ca="1">IF(AND(ISNA(VLOOKUP(A173,'Lookups &amp; Validation'!D:D,1,FALSE)),A173&lt;&gt;""),"&lt;&lt;&lt; Product Not Found",IF(AND(ISNA(VLOOKUP(B173,'2-Base Controllers'!E:E,1,FALSE)),B173&lt;&gt;""),"&lt;&lt;&lt; Base Controller Not Found",IF(AND(A173&lt;&gt;"",B173=""),"&lt;&lt;&lt; Missing Base Controller","")))</f>
        <v/>
      </c>
      <c r="D173" s="117"/>
    </row>
    <row r="174" spans="1:4" s="118" customFormat="1" ht="28.15" customHeight="1" x14ac:dyDescent="0.25">
      <c r="A174" s="115"/>
      <c r="B174" s="115"/>
      <c r="C174" s="116" t="str">
        <f ca="1">IF(AND(ISNA(VLOOKUP(A174,'Lookups &amp; Validation'!D:D,1,FALSE)),A174&lt;&gt;""),"&lt;&lt;&lt; Product Not Found",IF(AND(ISNA(VLOOKUP(B174,'2-Base Controllers'!E:E,1,FALSE)),B174&lt;&gt;""),"&lt;&lt;&lt; Base Controller Not Found",IF(AND(A174&lt;&gt;"",B174=""),"&lt;&lt;&lt; Missing Base Controller","")))</f>
        <v/>
      </c>
      <c r="D174" s="117"/>
    </row>
    <row r="175" spans="1:4" s="118" customFormat="1" ht="28.15" customHeight="1" x14ac:dyDescent="0.25">
      <c r="A175" s="115"/>
      <c r="B175" s="115"/>
      <c r="C175" s="116" t="str">
        <f ca="1">IF(AND(ISNA(VLOOKUP(A175,'Lookups &amp; Validation'!D:D,1,FALSE)),A175&lt;&gt;""),"&lt;&lt;&lt; Product Not Found",IF(AND(ISNA(VLOOKUP(B175,'2-Base Controllers'!E:E,1,FALSE)),B175&lt;&gt;""),"&lt;&lt;&lt; Base Controller Not Found",IF(AND(A175&lt;&gt;"",B175=""),"&lt;&lt;&lt; Missing Base Controller","")))</f>
        <v/>
      </c>
      <c r="D175" s="117"/>
    </row>
    <row r="176" spans="1:4" s="118" customFormat="1" ht="28.15" customHeight="1" x14ac:dyDescent="0.25">
      <c r="A176" s="115"/>
      <c r="B176" s="115"/>
      <c r="C176" s="116" t="str">
        <f ca="1">IF(AND(ISNA(VLOOKUP(A176,'Lookups &amp; Validation'!D:D,1,FALSE)),A176&lt;&gt;""),"&lt;&lt;&lt; Product Not Found",IF(AND(ISNA(VLOOKUP(B176,'2-Base Controllers'!E:E,1,FALSE)),B176&lt;&gt;""),"&lt;&lt;&lt; Base Controller Not Found",IF(AND(A176&lt;&gt;"",B176=""),"&lt;&lt;&lt; Missing Base Controller","")))</f>
        <v/>
      </c>
      <c r="D176" s="117"/>
    </row>
    <row r="177" spans="1:4" s="118" customFormat="1" ht="28.15" customHeight="1" x14ac:dyDescent="0.25">
      <c r="A177" s="115"/>
      <c r="B177" s="115"/>
      <c r="C177" s="116" t="str">
        <f ca="1">IF(AND(ISNA(VLOOKUP(A177,'Lookups &amp; Validation'!D:D,1,FALSE)),A177&lt;&gt;""),"&lt;&lt;&lt; Product Not Found",IF(AND(ISNA(VLOOKUP(B177,'2-Base Controllers'!E:E,1,FALSE)),B177&lt;&gt;""),"&lt;&lt;&lt; Base Controller Not Found",IF(AND(A177&lt;&gt;"",B177=""),"&lt;&lt;&lt; Missing Base Controller","")))</f>
        <v/>
      </c>
      <c r="D177" s="117"/>
    </row>
    <row r="178" spans="1:4" s="118" customFormat="1" ht="28.15" customHeight="1" x14ac:dyDescent="0.25">
      <c r="A178" s="115"/>
      <c r="B178" s="115"/>
      <c r="C178" s="116" t="str">
        <f ca="1">IF(AND(ISNA(VLOOKUP(A178,'Lookups &amp; Validation'!D:D,1,FALSE)),A178&lt;&gt;""),"&lt;&lt;&lt; Product Not Found",IF(AND(ISNA(VLOOKUP(B178,'2-Base Controllers'!E:E,1,FALSE)),B178&lt;&gt;""),"&lt;&lt;&lt; Base Controller Not Found",IF(AND(A178&lt;&gt;"",B178=""),"&lt;&lt;&lt; Missing Base Controller","")))</f>
        <v/>
      </c>
      <c r="D178" s="117"/>
    </row>
    <row r="179" spans="1:4" s="118" customFormat="1" ht="28.15" customHeight="1" x14ac:dyDescent="0.25">
      <c r="A179" s="115"/>
      <c r="B179" s="115"/>
      <c r="C179" s="116" t="str">
        <f ca="1">IF(AND(ISNA(VLOOKUP(A179,'Lookups &amp; Validation'!D:D,1,FALSE)),A179&lt;&gt;""),"&lt;&lt;&lt; Product Not Found",IF(AND(ISNA(VLOOKUP(B179,'2-Base Controllers'!E:E,1,FALSE)),B179&lt;&gt;""),"&lt;&lt;&lt; Base Controller Not Found",IF(AND(A179&lt;&gt;"",B179=""),"&lt;&lt;&lt; Missing Base Controller","")))</f>
        <v/>
      </c>
      <c r="D179" s="117"/>
    </row>
    <row r="180" spans="1:4" s="118" customFormat="1" ht="28.15" customHeight="1" x14ac:dyDescent="0.25">
      <c r="A180" s="115"/>
      <c r="B180" s="115"/>
      <c r="C180" s="116" t="str">
        <f ca="1">IF(AND(ISNA(VLOOKUP(A180,'Lookups &amp; Validation'!D:D,1,FALSE)),A180&lt;&gt;""),"&lt;&lt;&lt; Product Not Found",IF(AND(ISNA(VLOOKUP(B180,'2-Base Controllers'!E:E,1,FALSE)),B180&lt;&gt;""),"&lt;&lt;&lt; Base Controller Not Found",IF(AND(A180&lt;&gt;"",B180=""),"&lt;&lt;&lt; Missing Base Controller","")))</f>
        <v/>
      </c>
      <c r="D180" s="117"/>
    </row>
    <row r="181" spans="1:4" s="118" customFormat="1" ht="28.15" customHeight="1" x14ac:dyDescent="0.25">
      <c r="A181" s="115"/>
      <c r="B181" s="115"/>
      <c r="C181" s="116" t="str">
        <f ca="1">IF(AND(ISNA(VLOOKUP(A181,'Lookups &amp; Validation'!D:D,1,FALSE)),A181&lt;&gt;""),"&lt;&lt;&lt; Product Not Found",IF(AND(ISNA(VLOOKUP(B181,'2-Base Controllers'!E:E,1,FALSE)),B181&lt;&gt;""),"&lt;&lt;&lt; Base Controller Not Found",IF(AND(A181&lt;&gt;"",B181=""),"&lt;&lt;&lt; Missing Base Controller","")))</f>
        <v/>
      </c>
      <c r="D181" s="117"/>
    </row>
    <row r="182" spans="1:4" s="118" customFormat="1" ht="28.15" customHeight="1" x14ac:dyDescent="0.25">
      <c r="A182" s="115"/>
      <c r="B182" s="115"/>
      <c r="C182" s="116" t="str">
        <f ca="1">IF(AND(ISNA(VLOOKUP(A182,'Lookups &amp; Validation'!D:D,1,FALSE)),A182&lt;&gt;""),"&lt;&lt;&lt; Product Not Found",IF(AND(ISNA(VLOOKUP(B182,'2-Base Controllers'!E:E,1,FALSE)),B182&lt;&gt;""),"&lt;&lt;&lt; Base Controller Not Found",IF(AND(A182&lt;&gt;"",B182=""),"&lt;&lt;&lt; Missing Base Controller","")))</f>
        <v/>
      </c>
      <c r="D182" s="117"/>
    </row>
    <row r="183" spans="1:4" s="118" customFormat="1" ht="28.15" customHeight="1" x14ac:dyDescent="0.25">
      <c r="A183" s="115"/>
      <c r="B183" s="115"/>
      <c r="C183" s="116" t="str">
        <f ca="1">IF(AND(ISNA(VLOOKUP(A183,'Lookups &amp; Validation'!D:D,1,FALSE)),A183&lt;&gt;""),"&lt;&lt;&lt; Product Not Found",IF(AND(ISNA(VLOOKUP(B183,'2-Base Controllers'!E:E,1,FALSE)),B183&lt;&gt;""),"&lt;&lt;&lt; Base Controller Not Found",IF(AND(A183&lt;&gt;"",B183=""),"&lt;&lt;&lt; Missing Base Controller","")))</f>
        <v/>
      </c>
      <c r="D183" s="117"/>
    </row>
    <row r="184" spans="1:4" s="118" customFormat="1" ht="28.15" customHeight="1" x14ac:dyDescent="0.25">
      <c r="A184" s="115"/>
      <c r="B184" s="115"/>
      <c r="C184" s="116" t="str">
        <f ca="1">IF(AND(ISNA(VLOOKUP(A184,'Lookups &amp; Validation'!D:D,1,FALSE)),A184&lt;&gt;""),"&lt;&lt;&lt; Product Not Found",IF(AND(ISNA(VLOOKUP(B184,'2-Base Controllers'!E:E,1,FALSE)),B184&lt;&gt;""),"&lt;&lt;&lt; Base Controller Not Found",IF(AND(A184&lt;&gt;"",B184=""),"&lt;&lt;&lt; Missing Base Controller","")))</f>
        <v/>
      </c>
      <c r="D184" s="117"/>
    </row>
    <row r="185" spans="1:4" s="118" customFormat="1" ht="28.15" customHeight="1" x14ac:dyDescent="0.25">
      <c r="A185" s="115"/>
      <c r="B185" s="115"/>
      <c r="C185" s="116" t="str">
        <f ca="1">IF(AND(ISNA(VLOOKUP(A185,'Lookups &amp; Validation'!D:D,1,FALSE)),A185&lt;&gt;""),"&lt;&lt;&lt; Product Not Found",IF(AND(ISNA(VLOOKUP(B185,'2-Base Controllers'!E:E,1,FALSE)),B185&lt;&gt;""),"&lt;&lt;&lt; Base Controller Not Found",IF(AND(A185&lt;&gt;"",B185=""),"&lt;&lt;&lt; Missing Base Controller","")))</f>
        <v/>
      </c>
      <c r="D185" s="117"/>
    </row>
    <row r="186" spans="1:4" s="118" customFormat="1" ht="28.15" customHeight="1" x14ac:dyDescent="0.25">
      <c r="A186" s="115"/>
      <c r="B186" s="115"/>
      <c r="C186" s="116" t="str">
        <f ca="1">IF(AND(ISNA(VLOOKUP(A186,'Lookups &amp; Validation'!D:D,1,FALSE)),A186&lt;&gt;""),"&lt;&lt;&lt; Product Not Found",IF(AND(ISNA(VLOOKUP(B186,'2-Base Controllers'!E:E,1,FALSE)),B186&lt;&gt;""),"&lt;&lt;&lt; Base Controller Not Found",IF(AND(A186&lt;&gt;"",B186=""),"&lt;&lt;&lt; Missing Base Controller","")))</f>
        <v/>
      </c>
      <c r="D186" s="117"/>
    </row>
    <row r="187" spans="1:4" s="118" customFormat="1" ht="28.15" customHeight="1" x14ac:dyDescent="0.25">
      <c r="A187" s="115"/>
      <c r="B187" s="115"/>
      <c r="C187" s="116" t="str">
        <f ca="1">IF(AND(ISNA(VLOOKUP(A187,'Lookups &amp; Validation'!D:D,1,FALSE)),A187&lt;&gt;""),"&lt;&lt;&lt; Product Not Found",IF(AND(ISNA(VLOOKUP(B187,'2-Base Controllers'!E:E,1,FALSE)),B187&lt;&gt;""),"&lt;&lt;&lt; Base Controller Not Found",IF(AND(A187&lt;&gt;"",B187=""),"&lt;&lt;&lt; Missing Base Controller","")))</f>
        <v/>
      </c>
      <c r="D187" s="117"/>
    </row>
    <row r="188" spans="1:4" s="118" customFormat="1" ht="28.15" customHeight="1" x14ac:dyDescent="0.25">
      <c r="A188" s="115"/>
      <c r="B188" s="115"/>
      <c r="C188" s="116" t="str">
        <f ca="1">IF(AND(ISNA(VLOOKUP(A188,'Lookups &amp; Validation'!D:D,1,FALSE)),A188&lt;&gt;""),"&lt;&lt;&lt; Product Not Found",IF(AND(ISNA(VLOOKUP(B188,'2-Base Controllers'!E:E,1,FALSE)),B188&lt;&gt;""),"&lt;&lt;&lt; Base Controller Not Found",IF(AND(A188&lt;&gt;"",B188=""),"&lt;&lt;&lt; Missing Base Controller","")))</f>
        <v/>
      </c>
      <c r="D188" s="117"/>
    </row>
    <row r="189" spans="1:4" s="118" customFormat="1" ht="28.15" customHeight="1" x14ac:dyDescent="0.25">
      <c r="A189" s="115"/>
      <c r="B189" s="115"/>
      <c r="C189" s="116" t="str">
        <f ca="1">IF(AND(ISNA(VLOOKUP(A189,'Lookups &amp; Validation'!D:D,1,FALSE)),A189&lt;&gt;""),"&lt;&lt;&lt; Product Not Found",IF(AND(ISNA(VLOOKUP(B189,'2-Base Controllers'!E:E,1,FALSE)),B189&lt;&gt;""),"&lt;&lt;&lt; Base Controller Not Found",IF(AND(A189&lt;&gt;"",B189=""),"&lt;&lt;&lt; Missing Base Controller","")))</f>
        <v/>
      </c>
      <c r="D189" s="117"/>
    </row>
    <row r="190" spans="1:4" s="118" customFormat="1" ht="28.15" customHeight="1" x14ac:dyDescent="0.25">
      <c r="A190" s="115"/>
      <c r="B190" s="115"/>
      <c r="C190" s="116" t="str">
        <f ca="1">IF(AND(ISNA(VLOOKUP(A190,'Lookups &amp; Validation'!D:D,1,FALSE)),A190&lt;&gt;""),"&lt;&lt;&lt; Product Not Found",IF(AND(ISNA(VLOOKUP(B190,'2-Base Controllers'!E:E,1,FALSE)),B190&lt;&gt;""),"&lt;&lt;&lt; Base Controller Not Found",IF(AND(A190&lt;&gt;"",B190=""),"&lt;&lt;&lt; Missing Base Controller","")))</f>
        <v/>
      </c>
      <c r="D190" s="117"/>
    </row>
    <row r="191" spans="1:4" s="118" customFormat="1" ht="28.15" customHeight="1" x14ac:dyDescent="0.25">
      <c r="A191" s="115"/>
      <c r="B191" s="115"/>
      <c r="C191" s="116" t="str">
        <f ca="1">IF(AND(ISNA(VLOOKUP(A191,'Lookups &amp; Validation'!D:D,1,FALSE)),A191&lt;&gt;""),"&lt;&lt;&lt; Product Not Found",IF(AND(ISNA(VLOOKUP(B191,'2-Base Controllers'!E:E,1,FALSE)),B191&lt;&gt;""),"&lt;&lt;&lt; Base Controller Not Found",IF(AND(A191&lt;&gt;"",B191=""),"&lt;&lt;&lt; Missing Base Controller","")))</f>
        <v/>
      </c>
      <c r="D191" s="117"/>
    </row>
    <row r="192" spans="1:4" s="118" customFormat="1" ht="28.15" customHeight="1" x14ac:dyDescent="0.25">
      <c r="A192" s="115"/>
      <c r="B192" s="115"/>
      <c r="C192" s="116" t="str">
        <f ca="1">IF(AND(ISNA(VLOOKUP(A192,'Lookups &amp; Validation'!D:D,1,FALSE)),A192&lt;&gt;""),"&lt;&lt;&lt; Product Not Found",IF(AND(ISNA(VLOOKUP(B192,'2-Base Controllers'!E:E,1,FALSE)),B192&lt;&gt;""),"&lt;&lt;&lt; Base Controller Not Found",IF(AND(A192&lt;&gt;"",B192=""),"&lt;&lt;&lt; Missing Base Controller","")))</f>
        <v/>
      </c>
      <c r="D192" s="117"/>
    </row>
    <row r="193" spans="1:4" s="118" customFormat="1" ht="28.15" customHeight="1" x14ac:dyDescent="0.25">
      <c r="A193" s="115"/>
      <c r="B193" s="115"/>
      <c r="C193" s="116" t="str">
        <f ca="1">IF(AND(ISNA(VLOOKUP(A193,'Lookups &amp; Validation'!D:D,1,FALSE)),A193&lt;&gt;""),"&lt;&lt;&lt; Product Not Found",IF(AND(ISNA(VLOOKUP(B193,'2-Base Controllers'!E:E,1,FALSE)),B193&lt;&gt;""),"&lt;&lt;&lt; Base Controller Not Found",IF(AND(A193&lt;&gt;"",B193=""),"&lt;&lt;&lt; Missing Base Controller","")))</f>
        <v/>
      </c>
      <c r="D193" s="117"/>
    </row>
    <row r="194" spans="1:4" s="118" customFormat="1" ht="28.15" customHeight="1" x14ac:dyDescent="0.25">
      <c r="A194" s="115"/>
      <c r="B194" s="115"/>
      <c r="C194" s="116" t="str">
        <f ca="1">IF(AND(ISNA(VLOOKUP(A194,'Lookups &amp; Validation'!D:D,1,FALSE)),A194&lt;&gt;""),"&lt;&lt;&lt; Product Not Found",IF(AND(ISNA(VLOOKUP(B194,'2-Base Controllers'!E:E,1,FALSE)),B194&lt;&gt;""),"&lt;&lt;&lt; Base Controller Not Found",IF(AND(A194&lt;&gt;"",B194=""),"&lt;&lt;&lt; Missing Base Controller","")))</f>
        <v/>
      </c>
      <c r="D194" s="117"/>
    </row>
    <row r="195" spans="1:4" s="118" customFormat="1" ht="28.15" customHeight="1" x14ac:dyDescent="0.25">
      <c r="A195" s="115"/>
      <c r="B195" s="115"/>
      <c r="C195" s="116" t="str">
        <f ca="1">IF(AND(ISNA(VLOOKUP(A195,'Lookups &amp; Validation'!D:D,1,FALSE)),A195&lt;&gt;""),"&lt;&lt;&lt; Product Not Found",IF(AND(ISNA(VLOOKUP(B195,'2-Base Controllers'!E:E,1,FALSE)),B195&lt;&gt;""),"&lt;&lt;&lt; Base Controller Not Found",IF(AND(A195&lt;&gt;"",B195=""),"&lt;&lt;&lt; Missing Base Controller","")))</f>
        <v/>
      </c>
      <c r="D195" s="117"/>
    </row>
    <row r="196" spans="1:4" s="118" customFormat="1" ht="28.15" customHeight="1" x14ac:dyDescent="0.25">
      <c r="A196" s="115"/>
      <c r="B196" s="115"/>
      <c r="C196" s="116" t="str">
        <f ca="1">IF(AND(ISNA(VLOOKUP(A196,'Lookups &amp; Validation'!D:D,1,FALSE)),A196&lt;&gt;""),"&lt;&lt;&lt; Product Not Found",IF(AND(ISNA(VLOOKUP(B196,'2-Base Controllers'!E:E,1,FALSE)),B196&lt;&gt;""),"&lt;&lt;&lt; Base Controller Not Found",IF(AND(A196&lt;&gt;"",B196=""),"&lt;&lt;&lt; Missing Base Controller","")))</f>
        <v/>
      </c>
      <c r="D196" s="117"/>
    </row>
    <row r="197" spans="1:4" s="118" customFormat="1" ht="28.15" customHeight="1" x14ac:dyDescent="0.25">
      <c r="A197" s="115"/>
      <c r="B197" s="115"/>
      <c r="C197" s="116" t="str">
        <f ca="1">IF(AND(ISNA(VLOOKUP(A197,'Lookups &amp; Validation'!D:D,1,FALSE)),A197&lt;&gt;""),"&lt;&lt;&lt; Product Not Found",IF(AND(ISNA(VLOOKUP(B197,'2-Base Controllers'!E:E,1,FALSE)),B197&lt;&gt;""),"&lt;&lt;&lt; Base Controller Not Found",IF(AND(A197&lt;&gt;"",B197=""),"&lt;&lt;&lt; Missing Base Controller","")))</f>
        <v/>
      </c>
      <c r="D197" s="117"/>
    </row>
    <row r="198" spans="1:4" s="118" customFormat="1" ht="28.15" customHeight="1" x14ac:dyDescent="0.25">
      <c r="A198" s="115"/>
      <c r="B198" s="115"/>
      <c r="C198" s="116" t="str">
        <f ca="1">IF(AND(ISNA(VLOOKUP(A198,'Lookups &amp; Validation'!D:D,1,FALSE)),A198&lt;&gt;""),"&lt;&lt;&lt; Product Not Found",IF(AND(ISNA(VLOOKUP(B198,'2-Base Controllers'!E:E,1,FALSE)),B198&lt;&gt;""),"&lt;&lt;&lt; Base Controller Not Found",IF(AND(A198&lt;&gt;"",B198=""),"&lt;&lt;&lt; Missing Base Controller","")))</f>
        <v/>
      </c>
      <c r="D198" s="117"/>
    </row>
    <row r="199" spans="1:4" s="118" customFormat="1" ht="28.15" customHeight="1" x14ac:dyDescent="0.25">
      <c r="A199" s="115"/>
      <c r="B199" s="115"/>
      <c r="C199" s="116" t="str">
        <f ca="1">IF(AND(ISNA(VLOOKUP(A199,'Lookups &amp; Validation'!D:D,1,FALSE)),A199&lt;&gt;""),"&lt;&lt;&lt; Product Not Found",IF(AND(ISNA(VLOOKUP(B199,'2-Base Controllers'!E:E,1,FALSE)),B199&lt;&gt;""),"&lt;&lt;&lt; Base Controller Not Found",IF(AND(A199&lt;&gt;"",B199=""),"&lt;&lt;&lt; Missing Base Controller","")))</f>
        <v/>
      </c>
      <c r="D199" s="117"/>
    </row>
    <row r="200" spans="1:4" s="118" customFormat="1" ht="28.15" customHeight="1" x14ac:dyDescent="0.25">
      <c r="A200" s="115"/>
      <c r="B200" s="115"/>
      <c r="C200" s="116" t="str">
        <f ca="1">IF(AND(ISNA(VLOOKUP(A200,'Lookups &amp; Validation'!D:D,1,FALSE)),A200&lt;&gt;""),"&lt;&lt;&lt; Product Not Found",IF(AND(ISNA(VLOOKUP(B200,'2-Base Controllers'!E:E,1,FALSE)),B200&lt;&gt;""),"&lt;&lt;&lt; Base Controller Not Found",IF(AND(A200&lt;&gt;"",B200=""),"&lt;&lt;&lt; Missing Base Controller","")))</f>
        <v/>
      </c>
      <c r="D200" s="117"/>
    </row>
    <row r="201" spans="1:4" s="118" customFormat="1" ht="28.15" customHeight="1" x14ac:dyDescent="0.25">
      <c r="A201" s="115"/>
      <c r="B201" s="115"/>
      <c r="C201" s="116" t="str">
        <f ca="1">IF(AND(ISNA(VLOOKUP(A201,'Lookups &amp; Validation'!D:D,1,FALSE)),A201&lt;&gt;""),"&lt;&lt;&lt; Product Not Found",IF(AND(ISNA(VLOOKUP(B201,'2-Base Controllers'!E:E,1,FALSE)),B201&lt;&gt;""),"&lt;&lt;&lt; Base Controller Not Found",IF(AND(A201&lt;&gt;"",B201=""),"&lt;&lt;&lt; Missing Base Controller","")))</f>
        <v/>
      </c>
      <c r="D201" s="117"/>
    </row>
    <row r="202" spans="1:4" s="118" customFormat="1" ht="28.15" customHeight="1" x14ac:dyDescent="0.25">
      <c r="A202" s="115"/>
      <c r="B202" s="115"/>
      <c r="C202" s="116" t="str">
        <f ca="1">IF(AND(ISNA(VLOOKUP(A202,'Lookups &amp; Validation'!D:D,1,FALSE)),A202&lt;&gt;""),"&lt;&lt;&lt; Product Not Found",IF(AND(ISNA(VLOOKUP(B202,'2-Base Controllers'!E:E,1,FALSE)),B202&lt;&gt;""),"&lt;&lt;&lt; Base Controller Not Found",IF(AND(A202&lt;&gt;"",B202=""),"&lt;&lt;&lt; Missing Base Controller","")))</f>
        <v/>
      </c>
      <c r="D202" s="117"/>
    </row>
    <row r="203" spans="1:4" s="118" customFormat="1" ht="28.15" customHeight="1" x14ac:dyDescent="0.25">
      <c r="A203" s="115"/>
      <c r="B203" s="115"/>
      <c r="C203" s="116" t="str">
        <f ca="1">IF(AND(ISNA(VLOOKUP(A203,'Lookups &amp; Validation'!D:D,1,FALSE)),A203&lt;&gt;""),"&lt;&lt;&lt; Product Not Found",IF(AND(ISNA(VLOOKUP(B203,'2-Base Controllers'!E:E,1,FALSE)),B203&lt;&gt;""),"&lt;&lt;&lt; Base Controller Not Found",IF(AND(A203&lt;&gt;"",B203=""),"&lt;&lt;&lt; Missing Base Controller","")))</f>
        <v/>
      </c>
      <c r="D203" s="117"/>
    </row>
    <row r="204" spans="1:4" ht="28.15" customHeight="1" x14ac:dyDescent="0.25">
      <c r="A204" s="115"/>
      <c r="B204" s="115"/>
      <c r="C204" s="116" t="str">
        <f ca="1">IF(AND(ISNA(VLOOKUP(A204,'Lookups &amp; Validation'!D:D,1,FALSE)),A204&lt;&gt;""),"&lt;&lt;&lt; Product Not Found",IF(AND(ISNA(VLOOKUP(B204,'2-Base Controllers'!E:E,1,FALSE)),B204&lt;&gt;""),"&lt;&lt;&lt; Base Controller Not Found",IF(AND(A204&lt;&gt;"",B204=""),"&lt;&lt;&lt; Missing Base Controller","")))</f>
        <v/>
      </c>
      <c r="D204" s="117"/>
    </row>
    <row r="205" spans="1:4" ht="28.15" customHeight="1" x14ac:dyDescent="0.25">
      <c r="A205" s="115"/>
      <c r="B205" s="115"/>
      <c r="C205" s="116" t="str">
        <f ca="1">IF(AND(ISNA(VLOOKUP(A205,'Lookups &amp; Validation'!D:D,1,FALSE)),A205&lt;&gt;""),"&lt;&lt;&lt; Product Not Found",IF(AND(ISNA(VLOOKUP(B205,'2-Base Controllers'!E:E,1,FALSE)),B205&lt;&gt;""),"&lt;&lt;&lt; Base Controller Not Found",IF(AND(A205&lt;&gt;"",B205=""),"&lt;&lt;&lt; Missing Base Controller","")))</f>
        <v/>
      </c>
      <c r="D205" s="117"/>
    </row>
    <row r="206" spans="1:4" ht="28.15" customHeight="1" x14ac:dyDescent="0.25">
      <c r="A206" s="115"/>
      <c r="B206" s="115"/>
      <c r="C206" s="116" t="str">
        <f ca="1">IF(AND(ISNA(VLOOKUP(A206,'Lookups &amp; Validation'!D:D,1,FALSE)),A206&lt;&gt;""),"&lt;&lt;&lt; Product Not Found",IF(AND(ISNA(VLOOKUP(B206,'2-Base Controllers'!E:E,1,FALSE)),B206&lt;&gt;""),"&lt;&lt;&lt; Base Controller Not Found",IF(AND(A206&lt;&gt;"",B206=""),"&lt;&lt;&lt; Missing Base Controller","")))</f>
        <v/>
      </c>
      <c r="D206" s="117"/>
    </row>
    <row r="207" spans="1:4" ht="28.15" customHeight="1" x14ac:dyDescent="0.25">
      <c r="A207" s="115"/>
      <c r="B207" s="115"/>
      <c r="C207" s="116" t="str">
        <f ca="1">IF(AND(ISNA(VLOOKUP(A207,'Lookups &amp; Validation'!D:D,1,FALSE)),A207&lt;&gt;""),"&lt;&lt;&lt; Product Not Found",IF(AND(ISNA(VLOOKUP(B207,'2-Base Controllers'!E:E,1,FALSE)),B207&lt;&gt;""),"&lt;&lt;&lt; Base Controller Not Found",IF(AND(A207&lt;&gt;"",B207=""),"&lt;&lt;&lt; Missing Base Controller","")))</f>
        <v/>
      </c>
      <c r="D207" s="117"/>
    </row>
    <row r="208" spans="1:4" ht="28.15" customHeight="1" x14ac:dyDescent="0.25">
      <c r="A208" s="115"/>
      <c r="B208" s="115"/>
      <c r="C208" s="116" t="str">
        <f ca="1">IF(AND(ISNA(VLOOKUP(A208,'Lookups &amp; Validation'!D:D,1,FALSE)),A208&lt;&gt;""),"&lt;&lt;&lt; Product Not Found",IF(AND(ISNA(VLOOKUP(B208,'2-Base Controllers'!E:E,1,FALSE)),B208&lt;&gt;""),"&lt;&lt;&lt; Base Controller Not Found",IF(AND(A208&lt;&gt;"",B208=""),"&lt;&lt;&lt; Missing Base Controller","")))</f>
        <v/>
      </c>
      <c r="D208" s="117"/>
    </row>
    <row r="209" spans="1:4" ht="28.15" customHeight="1" x14ac:dyDescent="0.25">
      <c r="A209" s="115"/>
      <c r="B209" s="115"/>
      <c r="C209" s="116" t="str">
        <f ca="1">IF(AND(ISNA(VLOOKUP(A209,'Lookups &amp; Validation'!D:D,1,FALSE)),A209&lt;&gt;""),"&lt;&lt;&lt; Product Not Found",IF(AND(ISNA(VLOOKUP(B209,'2-Base Controllers'!E:E,1,FALSE)),B209&lt;&gt;""),"&lt;&lt;&lt; Base Controller Not Found",IF(AND(A209&lt;&gt;"",B209=""),"&lt;&lt;&lt; Missing Base Controller","")))</f>
        <v/>
      </c>
      <c r="D209" s="117"/>
    </row>
    <row r="210" spans="1:4" ht="28.15" customHeight="1" x14ac:dyDescent="0.25">
      <c r="A210" s="115"/>
      <c r="B210" s="115"/>
      <c r="C210" s="116" t="str">
        <f ca="1">IF(AND(ISNA(VLOOKUP(A210,'Lookups &amp; Validation'!D:D,1,FALSE)),A210&lt;&gt;""),"&lt;&lt;&lt; Product Not Found",IF(AND(ISNA(VLOOKUP(B210,'2-Base Controllers'!E:E,1,FALSE)),B210&lt;&gt;""),"&lt;&lt;&lt; Base Controller Not Found",IF(AND(A210&lt;&gt;"",B210=""),"&lt;&lt;&lt; Missing Base Controller","")))</f>
        <v/>
      </c>
      <c r="D210" s="117"/>
    </row>
    <row r="211" spans="1:4" ht="28.15" customHeight="1" x14ac:dyDescent="0.25">
      <c r="A211" s="115"/>
      <c r="B211" s="115"/>
      <c r="C211" s="116" t="str">
        <f ca="1">IF(AND(ISNA(VLOOKUP(A211,'Lookups &amp; Validation'!D:D,1,FALSE)),A211&lt;&gt;""),"&lt;&lt;&lt; Product Not Found",IF(AND(ISNA(VLOOKUP(B211,'2-Base Controllers'!E:E,1,FALSE)),B211&lt;&gt;""),"&lt;&lt;&lt; Base Controller Not Found",IF(AND(A211&lt;&gt;"",B211=""),"&lt;&lt;&lt; Missing Base Controller","")))</f>
        <v/>
      </c>
      <c r="D211" s="117"/>
    </row>
    <row r="212" spans="1:4" ht="28.15" customHeight="1" x14ac:dyDescent="0.25">
      <c r="A212" s="115"/>
      <c r="B212" s="115"/>
      <c r="C212" s="116" t="str">
        <f ca="1">IF(AND(ISNA(VLOOKUP(A212,'Lookups &amp; Validation'!D:D,1,FALSE)),A212&lt;&gt;""),"&lt;&lt;&lt; Product Not Found",IF(AND(ISNA(VLOOKUP(B212,'2-Base Controllers'!E:E,1,FALSE)),B212&lt;&gt;""),"&lt;&lt;&lt; Base Controller Not Found",IF(AND(A212&lt;&gt;"",B212=""),"&lt;&lt;&lt; Missing Base Controller","")))</f>
        <v/>
      </c>
      <c r="D212" s="117"/>
    </row>
    <row r="213" spans="1:4" ht="28.15" customHeight="1" x14ac:dyDescent="0.25">
      <c r="A213" s="115"/>
      <c r="B213" s="115"/>
      <c r="C213" s="116" t="str">
        <f ca="1">IF(AND(ISNA(VLOOKUP(A213,'Lookups &amp; Validation'!D:D,1,FALSE)),A213&lt;&gt;""),"&lt;&lt;&lt; Product Not Found",IF(AND(ISNA(VLOOKUP(B213,'2-Base Controllers'!E:E,1,FALSE)),B213&lt;&gt;""),"&lt;&lt;&lt; Base Controller Not Found",IF(AND(A213&lt;&gt;"",B213=""),"&lt;&lt;&lt; Missing Base Controller","")))</f>
        <v/>
      </c>
      <c r="D213" s="117"/>
    </row>
    <row r="214" spans="1:4" ht="28.15" customHeight="1" x14ac:dyDescent="0.25">
      <c r="A214" s="115"/>
      <c r="B214" s="115"/>
      <c r="C214" s="116" t="str">
        <f ca="1">IF(AND(ISNA(VLOOKUP(A214,'Lookups &amp; Validation'!D:D,1,FALSE)),A214&lt;&gt;""),"&lt;&lt;&lt; Product Not Found",IF(AND(ISNA(VLOOKUP(B214,'2-Base Controllers'!E:E,1,FALSE)),B214&lt;&gt;""),"&lt;&lt;&lt; Base Controller Not Found",IF(AND(A214&lt;&gt;"",B214=""),"&lt;&lt;&lt; Missing Base Controller","")))</f>
        <v/>
      </c>
      <c r="D214" s="117"/>
    </row>
    <row r="215" spans="1:4" ht="28.15" customHeight="1" x14ac:dyDescent="0.25">
      <c r="A215" s="115"/>
      <c r="B215" s="115"/>
      <c r="C215" s="116" t="str">
        <f ca="1">IF(AND(ISNA(VLOOKUP(A215,'Lookups &amp; Validation'!D:D,1,FALSE)),A215&lt;&gt;""),"&lt;&lt;&lt; Product Not Found",IF(AND(ISNA(VLOOKUP(B215,'2-Base Controllers'!E:E,1,FALSE)),B215&lt;&gt;""),"&lt;&lt;&lt; Base Controller Not Found",IF(AND(A215&lt;&gt;"",B215=""),"&lt;&lt;&lt; Missing Base Controller","")))</f>
        <v/>
      </c>
      <c r="D215" s="117"/>
    </row>
    <row r="216" spans="1:4" ht="28.15" customHeight="1" x14ac:dyDescent="0.25">
      <c r="A216" s="115"/>
      <c r="B216" s="115"/>
      <c r="C216" s="116" t="str">
        <f ca="1">IF(AND(ISNA(VLOOKUP(A216,'Lookups &amp; Validation'!D:D,1,FALSE)),A216&lt;&gt;""),"&lt;&lt;&lt; Product Not Found",IF(AND(ISNA(VLOOKUP(B216,'2-Base Controllers'!E:E,1,FALSE)),B216&lt;&gt;""),"&lt;&lt;&lt; Base Controller Not Found",IF(AND(A216&lt;&gt;"",B216=""),"&lt;&lt;&lt; Missing Base Controller","")))</f>
        <v/>
      </c>
      <c r="D216" s="117"/>
    </row>
    <row r="217" spans="1:4" ht="28.15" customHeight="1" x14ac:dyDescent="0.25">
      <c r="A217" s="115"/>
      <c r="B217" s="115"/>
      <c r="C217" s="116" t="str">
        <f ca="1">IF(AND(ISNA(VLOOKUP(A217,'Lookups &amp; Validation'!D:D,1,FALSE)),A217&lt;&gt;""),"&lt;&lt;&lt; Product Not Found",IF(AND(ISNA(VLOOKUP(B217,'2-Base Controllers'!E:E,1,FALSE)),B217&lt;&gt;""),"&lt;&lt;&lt; Base Controller Not Found",IF(AND(A217&lt;&gt;"",B217=""),"&lt;&lt;&lt; Missing Base Controller","")))</f>
        <v/>
      </c>
      <c r="D217" s="117"/>
    </row>
    <row r="218" spans="1:4" ht="28.15" customHeight="1" x14ac:dyDescent="0.25">
      <c r="A218" s="115"/>
      <c r="B218" s="115"/>
      <c r="C218" s="116" t="str">
        <f ca="1">IF(AND(ISNA(VLOOKUP(A218,'Lookups &amp; Validation'!D:D,1,FALSE)),A218&lt;&gt;""),"&lt;&lt;&lt; Product Not Found",IF(AND(ISNA(VLOOKUP(B218,'2-Base Controllers'!E:E,1,FALSE)),B218&lt;&gt;""),"&lt;&lt;&lt; Base Controller Not Found",IF(AND(A218&lt;&gt;"",B218=""),"&lt;&lt;&lt; Missing Base Controller","")))</f>
        <v/>
      </c>
      <c r="D218" s="117"/>
    </row>
    <row r="219" spans="1:4" ht="28.15" customHeight="1" x14ac:dyDescent="0.25">
      <c r="A219" s="115"/>
      <c r="B219" s="115"/>
      <c r="C219" s="116" t="str">
        <f ca="1">IF(AND(ISNA(VLOOKUP(A219,'Lookups &amp; Validation'!D:D,1,FALSE)),A219&lt;&gt;""),"&lt;&lt;&lt; Product Not Found",IF(AND(ISNA(VLOOKUP(B219,'2-Base Controllers'!E:E,1,FALSE)),B219&lt;&gt;""),"&lt;&lt;&lt; Base Controller Not Found",IF(AND(A219&lt;&gt;"",B219=""),"&lt;&lt;&lt; Missing Base Controller","")))</f>
        <v/>
      </c>
      <c r="D219" s="117"/>
    </row>
    <row r="220" spans="1:4" ht="28.15" customHeight="1" x14ac:dyDescent="0.25">
      <c r="A220" s="115"/>
      <c r="B220" s="115"/>
      <c r="C220" s="116" t="str">
        <f ca="1">IF(AND(ISNA(VLOOKUP(A220,'Lookups &amp; Validation'!D:D,1,FALSE)),A220&lt;&gt;""),"&lt;&lt;&lt; Product Not Found",IF(AND(ISNA(VLOOKUP(B220,'2-Base Controllers'!E:E,1,FALSE)),B220&lt;&gt;""),"&lt;&lt;&lt; Base Controller Not Found",IF(AND(A220&lt;&gt;"",B220=""),"&lt;&lt;&lt; Missing Base Controller","")))</f>
        <v/>
      </c>
      <c r="D220" s="117"/>
    </row>
    <row r="221" spans="1:4" ht="28.15" customHeight="1" x14ac:dyDescent="0.25">
      <c r="A221" s="115"/>
      <c r="B221" s="115"/>
      <c r="C221" s="116" t="str">
        <f ca="1">IF(AND(ISNA(VLOOKUP(A221,'Lookups &amp; Validation'!D:D,1,FALSE)),A221&lt;&gt;""),"&lt;&lt;&lt; Product Not Found",IF(AND(ISNA(VLOOKUP(B221,'2-Base Controllers'!E:E,1,FALSE)),B221&lt;&gt;""),"&lt;&lt;&lt; Base Controller Not Found",IF(AND(A221&lt;&gt;"",B221=""),"&lt;&lt;&lt; Missing Base Controller","")))</f>
        <v/>
      </c>
      <c r="D221" s="117"/>
    </row>
    <row r="222" spans="1:4" ht="28.15" customHeight="1" x14ac:dyDescent="0.25">
      <c r="A222" s="115"/>
      <c r="B222" s="115"/>
      <c r="C222" s="116" t="str">
        <f ca="1">IF(AND(ISNA(VLOOKUP(A222,'Lookups &amp; Validation'!D:D,1,FALSE)),A222&lt;&gt;""),"&lt;&lt;&lt; Product Not Found",IF(AND(ISNA(VLOOKUP(B222,'2-Base Controllers'!E:E,1,FALSE)),B222&lt;&gt;""),"&lt;&lt;&lt; Base Controller Not Found",IF(AND(A222&lt;&gt;"",B222=""),"&lt;&lt;&lt; Missing Base Controller","")))</f>
        <v/>
      </c>
      <c r="D222" s="117"/>
    </row>
    <row r="223" spans="1:4" ht="28.15" customHeight="1" x14ac:dyDescent="0.25">
      <c r="A223" s="115"/>
      <c r="B223" s="115"/>
      <c r="C223" s="116" t="str">
        <f ca="1">IF(AND(ISNA(VLOOKUP(A223,'Lookups &amp; Validation'!D:D,1,FALSE)),A223&lt;&gt;""),"&lt;&lt;&lt; Product Not Found",IF(AND(ISNA(VLOOKUP(B223,'2-Base Controllers'!E:E,1,FALSE)),B223&lt;&gt;""),"&lt;&lt;&lt; Base Controller Not Found",IF(AND(A223&lt;&gt;"",B223=""),"&lt;&lt;&lt; Missing Base Controller","")))</f>
        <v/>
      </c>
      <c r="D223" s="117"/>
    </row>
    <row r="224" spans="1:4" ht="28.15" customHeight="1" x14ac:dyDescent="0.25">
      <c r="A224" s="115"/>
      <c r="B224" s="115"/>
      <c r="C224" s="116" t="str">
        <f ca="1">IF(AND(ISNA(VLOOKUP(A224,'Lookups &amp; Validation'!D:D,1,FALSE)),A224&lt;&gt;""),"&lt;&lt;&lt; Product Not Found",IF(AND(ISNA(VLOOKUP(B224,'2-Base Controllers'!E:E,1,FALSE)),B224&lt;&gt;""),"&lt;&lt;&lt; Base Controller Not Found",IF(AND(A224&lt;&gt;"",B224=""),"&lt;&lt;&lt; Missing Base Controller","")))</f>
        <v/>
      </c>
      <c r="D224" s="117"/>
    </row>
    <row r="225" spans="1:4" ht="28.15" customHeight="1" x14ac:dyDescent="0.25">
      <c r="A225" s="115"/>
      <c r="B225" s="115"/>
      <c r="C225" s="116" t="str">
        <f ca="1">IF(AND(ISNA(VLOOKUP(A225,'Lookups &amp; Validation'!D:D,1,FALSE)),A225&lt;&gt;""),"&lt;&lt;&lt; Product Not Found",IF(AND(ISNA(VLOOKUP(B225,'2-Base Controllers'!E:E,1,FALSE)),B225&lt;&gt;""),"&lt;&lt;&lt; Base Controller Not Found",IF(AND(A225&lt;&gt;"",B225=""),"&lt;&lt;&lt; Missing Base Controller","")))</f>
        <v/>
      </c>
      <c r="D225" s="117"/>
    </row>
    <row r="226" spans="1:4" ht="28.15" customHeight="1" x14ac:dyDescent="0.25">
      <c r="A226" s="115"/>
      <c r="B226" s="115"/>
      <c r="C226" s="116" t="str">
        <f ca="1">IF(AND(ISNA(VLOOKUP(A226,'Lookups &amp; Validation'!D:D,1,FALSE)),A226&lt;&gt;""),"&lt;&lt;&lt; Product Not Found",IF(AND(ISNA(VLOOKUP(B226,'2-Base Controllers'!E:E,1,FALSE)),B226&lt;&gt;""),"&lt;&lt;&lt; Base Controller Not Found",IF(AND(A226&lt;&gt;"",B226=""),"&lt;&lt;&lt; Missing Base Controller","")))</f>
        <v/>
      </c>
      <c r="D226" s="117"/>
    </row>
    <row r="227" spans="1:4" ht="28.15" customHeight="1" x14ac:dyDescent="0.25">
      <c r="A227" s="115"/>
      <c r="B227" s="115"/>
      <c r="C227" s="116" t="str">
        <f ca="1">IF(AND(ISNA(VLOOKUP(A227,'Lookups &amp; Validation'!D:D,1,FALSE)),A227&lt;&gt;""),"&lt;&lt;&lt; Product Not Found",IF(AND(ISNA(VLOOKUP(B227,'2-Base Controllers'!E:E,1,FALSE)),B227&lt;&gt;""),"&lt;&lt;&lt; Base Controller Not Found",IF(AND(A227&lt;&gt;"",B227=""),"&lt;&lt;&lt; Missing Base Controller","")))</f>
        <v/>
      </c>
      <c r="D227" s="117"/>
    </row>
    <row r="228" spans="1:4" ht="28.15" customHeight="1" x14ac:dyDescent="0.25">
      <c r="A228" s="115"/>
      <c r="B228" s="115"/>
      <c r="C228" s="116" t="str">
        <f ca="1">IF(AND(ISNA(VLOOKUP(A228,'Lookups &amp; Validation'!D:D,1,FALSE)),A228&lt;&gt;""),"&lt;&lt;&lt; Product Not Found",IF(AND(ISNA(VLOOKUP(B228,'2-Base Controllers'!E:E,1,FALSE)),B228&lt;&gt;""),"&lt;&lt;&lt; Base Controller Not Found",IF(AND(A228&lt;&gt;"",B228=""),"&lt;&lt;&lt; Missing Base Controller","")))</f>
        <v/>
      </c>
      <c r="D228" s="117"/>
    </row>
    <row r="229" spans="1:4" ht="28.15" customHeight="1" x14ac:dyDescent="0.25">
      <c r="A229" s="115"/>
      <c r="B229" s="115"/>
      <c r="C229" s="116" t="str">
        <f ca="1">IF(AND(ISNA(VLOOKUP(A229,'Lookups &amp; Validation'!D:D,1,FALSE)),A229&lt;&gt;""),"&lt;&lt;&lt; Product Not Found",IF(AND(ISNA(VLOOKUP(B229,'2-Base Controllers'!E:E,1,FALSE)),B229&lt;&gt;""),"&lt;&lt;&lt; Base Controller Not Found",IF(AND(A229&lt;&gt;"",B229=""),"&lt;&lt;&lt; Missing Base Controller","")))</f>
        <v/>
      </c>
      <c r="D229" s="117"/>
    </row>
    <row r="230" spans="1:4" ht="28.15" customHeight="1" x14ac:dyDescent="0.25">
      <c r="A230" s="115"/>
      <c r="B230" s="115"/>
      <c r="C230" s="116" t="str">
        <f ca="1">IF(AND(ISNA(VLOOKUP(A230,'Lookups &amp; Validation'!D:D,1,FALSE)),A230&lt;&gt;""),"&lt;&lt;&lt; Product Not Found",IF(AND(ISNA(VLOOKUP(B230,'2-Base Controllers'!E:E,1,FALSE)),B230&lt;&gt;""),"&lt;&lt;&lt; Base Controller Not Found",IF(AND(A230&lt;&gt;"",B230=""),"&lt;&lt;&lt; Missing Base Controller","")))</f>
        <v/>
      </c>
      <c r="D230" s="117"/>
    </row>
    <row r="231" spans="1:4" ht="28.15" customHeight="1" x14ac:dyDescent="0.25">
      <c r="A231" s="115"/>
      <c r="B231" s="115"/>
      <c r="C231" s="116" t="str">
        <f ca="1">IF(AND(ISNA(VLOOKUP(A231,'Lookups &amp; Validation'!D:D,1,FALSE)),A231&lt;&gt;""),"&lt;&lt;&lt; Product Not Found",IF(AND(ISNA(VLOOKUP(B231,'2-Base Controllers'!E:E,1,FALSE)),B231&lt;&gt;""),"&lt;&lt;&lt; Base Controller Not Found",IF(AND(A231&lt;&gt;"",B231=""),"&lt;&lt;&lt; Missing Base Controller","")))</f>
        <v/>
      </c>
      <c r="D231" s="117"/>
    </row>
    <row r="232" spans="1:4" ht="28.15" customHeight="1" x14ac:dyDescent="0.25">
      <c r="A232" s="115"/>
      <c r="B232" s="115"/>
      <c r="C232" s="116" t="str">
        <f ca="1">IF(AND(ISNA(VLOOKUP(A232,'Lookups &amp; Validation'!D:D,1,FALSE)),A232&lt;&gt;""),"&lt;&lt;&lt; Product Not Found",IF(AND(ISNA(VLOOKUP(B232,'2-Base Controllers'!E:E,1,FALSE)),B232&lt;&gt;""),"&lt;&lt;&lt; Base Controller Not Found",IF(AND(A232&lt;&gt;"",B232=""),"&lt;&lt;&lt; Missing Base Controller","")))</f>
        <v/>
      </c>
      <c r="D232" s="117"/>
    </row>
    <row r="233" spans="1:4" ht="28.15" customHeight="1" x14ac:dyDescent="0.25">
      <c r="A233" s="115"/>
      <c r="B233" s="115"/>
      <c r="C233" s="116" t="str">
        <f ca="1">IF(AND(ISNA(VLOOKUP(A233,'Lookups &amp; Validation'!D:D,1,FALSE)),A233&lt;&gt;""),"&lt;&lt;&lt; Product Not Found",IF(AND(ISNA(VLOOKUP(B233,'2-Base Controllers'!E:E,1,FALSE)),B233&lt;&gt;""),"&lt;&lt;&lt; Base Controller Not Found",IF(AND(A233&lt;&gt;"",B233=""),"&lt;&lt;&lt; Missing Base Controller","")))</f>
        <v/>
      </c>
      <c r="D233" s="117"/>
    </row>
    <row r="234" spans="1:4" ht="28.15" customHeight="1" x14ac:dyDescent="0.25">
      <c r="A234" s="115"/>
      <c r="B234" s="115"/>
      <c r="C234" s="116" t="str">
        <f ca="1">IF(AND(ISNA(VLOOKUP(A234,'Lookups &amp; Validation'!D:D,1,FALSE)),A234&lt;&gt;""),"&lt;&lt;&lt; Product Not Found",IF(AND(ISNA(VLOOKUP(B234,'2-Base Controllers'!E:E,1,FALSE)),B234&lt;&gt;""),"&lt;&lt;&lt; Base Controller Not Found",IF(AND(A234&lt;&gt;"",B234=""),"&lt;&lt;&lt; Missing Base Controller","")))</f>
        <v/>
      </c>
      <c r="D234" s="117"/>
    </row>
    <row r="235" spans="1:4" ht="28.15" customHeight="1" x14ac:dyDescent="0.25">
      <c r="A235" s="115"/>
      <c r="B235" s="115"/>
      <c r="C235" s="116" t="str">
        <f ca="1">IF(AND(ISNA(VLOOKUP(A235,'Lookups &amp; Validation'!D:D,1,FALSE)),A235&lt;&gt;""),"&lt;&lt;&lt; Product Not Found",IF(AND(ISNA(VLOOKUP(B235,'2-Base Controllers'!E:E,1,FALSE)),B235&lt;&gt;""),"&lt;&lt;&lt; Base Controller Not Found",IF(AND(A235&lt;&gt;"",B235=""),"&lt;&lt;&lt; Missing Base Controller","")))</f>
        <v/>
      </c>
      <c r="D235" s="117"/>
    </row>
    <row r="236" spans="1:4" ht="28.15" customHeight="1" x14ac:dyDescent="0.25">
      <c r="A236" s="115"/>
      <c r="B236" s="115"/>
      <c r="C236" s="116" t="str">
        <f ca="1">IF(AND(ISNA(VLOOKUP(A236,'Lookups &amp; Validation'!D:D,1,FALSE)),A236&lt;&gt;""),"&lt;&lt;&lt; Product Not Found",IF(AND(ISNA(VLOOKUP(B236,'2-Base Controllers'!E:E,1,FALSE)),B236&lt;&gt;""),"&lt;&lt;&lt; Base Controller Not Found",IF(AND(A236&lt;&gt;"",B236=""),"&lt;&lt;&lt; Missing Base Controller","")))</f>
        <v/>
      </c>
      <c r="D236" s="117"/>
    </row>
    <row r="237" spans="1:4" ht="28.15" customHeight="1" x14ac:dyDescent="0.25">
      <c r="A237" s="115"/>
      <c r="B237" s="115"/>
      <c r="C237" s="116" t="str">
        <f ca="1">IF(AND(ISNA(VLOOKUP(A237,'Lookups &amp; Validation'!D:D,1,FALSE)),A237&lt;&gt;""),"&lt;&lt;&lt; Product Not Found",IF(AND(ISNA(VLOOKUP(B237,'2-Base Controllers'!E:E,1,FALSE)),B237&lt;&gt;""),"&lt;&lt;&lt; Base Controller Not Found",IF(AND(A237&lt;&gt;"",B237=""),"&lt;&lt;&lt; Missing Base Controller","")))</f>
        <v/>
      </c>
      <c r="D237" s="117"/>
    </row>
    <row r="238" spans="1:4" ht="28.15" customHeight="1" x14ac:dyDescent="0.25">
      <c r="A238" s="115"/>
      <c r="B238" s="115"/>
      <c r="C238" s="116" t="str">
        <f ca="1">IF(AND(ISNA(VLOOKUP(A238,'Lookups &amp; Validation'!D:D,1,FALSE)),A238&lt;&gt;""),"&lt;&lt;&lt; Product Not Found",IF(AND(ISNA(VLOOKUP(B238,'2-Base Controllers'!E:E,1,FALSE)),B238&lt;&gt;""),"&lt;&lt;&lt; Base Controller Not Found",IF(AND(A238&lt;&gt;"",B238=""),"&lt;&lt;&lt; Missing Base Controller","")))</f>
        <v/>
      </c>
      <c r="D238" s="117"/>
    </row>
    <row r="239" spans="1:4" ht="28.15" customHeight="1" x14ac:dyDescent="0.25">
      <c r="A239" s="115"/>
      <c r="B239" s="115"/>
      <c r="C239" s="116" t="str">
        <f ca="1">IF(AND(ISNA(VLOOKUP(A239,'Lookups &amp; Validation'!D:D,1,FALSE)),A239&lt;&gt;""),"&lt;&lt;&lt; Product Not Found",IF(AND(ISNA(VLOOKUP(B239,'2-Base Controllers'!E:E,1,FALSE)),B239&lt;&gt;""),"&lt;&lt;&lt; Base Controller Not Found",IF(AND(A239&lt;&gt;"",B239=""),"&lt;&lt;&lt; Missing Base Controller","")))</f>
        <v/>
      </c>
      <c r="D239" s="117"/>
    </row>
    <row r="240" spans="1:4" ht="28.15" customHeight="1" x14ac:dyDescent="0.25">
      <c r="A240" s="115"/>
      <c r="B240" s="115"/>
      <c r="C240" s="116" t="str">
        <f ca="1">IF(AND(ISNA(VLOOKUP(A240,'Lookups &amp; Validation'!D:D,1,FALSE)),A240&lt;&gt;""),"&lt;&lt;&lt; Product Not Found",IF(AND(ISNA(VLOOKUP(B240,'2-Base Controllers'!E:E,1,FALSE)),B240&lt;&gt;""),"&lt;&lt;&lt; Base Controller Not Found",IF(AND(A240&lt;&gt;"",B240=""),"&lt;&lt;&lt; Missing Base Controller","")))</f>
        <v/>
      </c>
      <c r="D240" s="117"/>
    </row>
    <row r="241" spans="1:4" ht="28.15" customHeight="1" x14ac:dyDescent="0.25">
      <c r="A241" s="115"/>
      <c r="B241" s="115"/>
      <c r="C241" s="116" t="str">
        <f ca="1">IF(AND(ISNA(VLOOKUP(A241,'Lookups &amp; Validation'!D:D,1,FALSE)),A241&lt;&gt;""),"&lt;&lt;&lt; Product Not Found",IF(AND(ISNA(VLOOKUP(B241,'2-Base Controllers'!E:E,1,FALSE)),B241&lt;&gt;""),"&lt;&lt;&lt; Base Controller Not Found",IF(AND(A241&lt;&gt;"",B241=""),"&lt;&lt;&lt; Missing Base Controller","")))</f>
        <v/>
      </c>
      <c r="D241" s="117"/>
    </row>
    <row r="242" spans="1:4" ht="28.15" customHeight="1" x14ac:dyDescent="0.25">
      <c r="A242" s="115"/>
      <c r="B242" s="115"/>
      <c r="C242" s="116" t="str">
        <f ca="1">IF(AND(ISNA(VLOOKUP(A242,'Lookups &amp; Validation'!D:D,1,FALSE)),A242&lt;&gt;""),"&lt;&lt;&lt; Product Not Found",IF(AND(ISNA(VLOOKUP(B242,'2-Base Controllers'!E:E,1,FALSE)),B242&lt;&gt;""),"&lt;&lt;&lt; Base Controller Not Found",IF(AND(A242&lt;&gt;"",B242=""),"&lt;&lt;&lt; Missing Base Controller","")))</f>
        <v/>
      </c>
      <c r="D242" s="117"/>
    </row>
    <row r="243" spans="1:4" ht="28.15" customHeight="1" x14ac:dyDescent="0.25">
      <c r="A243" s="115"/>
      <c r="B243" s="115"/>
      <c r="C243" s="116" t="str">
        <f ca="1">IF(AND(ISNA(VLOOKUP(A243,'Lookups &amp; Validation'!D:D,1,FALSE)),A243&lt;&gt;""),"&lt;&lt;&lt; Product Not Found",IF(AND(ISNA(VLOOKUP(B243,'2-Base Controllers'!E:E,1,FALSE)),B243&lt;&gt;""),"&lt;&lt;&lt; Base Controller Not Found",IF(AND(A243&lt;&gt;"",B243=""),"&lt;&lt;&lt; Missing Base Controller","")))</f>
        <v/>
      </c>
      <c r="D243" s="117"/>
    </row>
    <row r="244" spans="1:4" ht="28.15" customHeight="1" x14ac:dyDescent="0.25">
      <c r="A244" s="115"/>
      <c r="B244" s="115"/>
      <c r="C244" s="116" t="str">
        <f ca="1">IF(AND(ISNA(VLOOKUP(A244,'Lookups &amp; Validation'!D:D,1,FALSE)),A244&lt;&gt;""),"&lt;&lt;&lt; Product Not Found",IF(AND(ISNA(VLOOKUP(B244,'2-Base Controllers'!E:E,1,FALSE)),B244&lt;&gt;""),"&lt;&lt;&lt; Base Controller Not Found",IF(AND(A244&lt;&gt;"",B244=""),"&lt;&lt;&lt; Missing Base Controller","")))</f>
        <v/>
      </c>
      <c r="D244" s="117"/>
    </row>
    <row r="245" spans="1:4" ht="28.15" customHeight="1" x14ac:dyDescent="0.25">
      <c r="A245" s="115"/>
      <c r="B245" s="115"/>
      <c r="C245" s="116" t="str">
        <f ca="1">IF(AND(ISNA(VLOOKUP(A245,'Lookups &amp; Validation'!D:D,1,FALSE)),A245&lt;&gt;""),"&lt;&lt;&lt; Product Not Found",IF(AND(ISNA(VLOOKUP(B245,'2-Base Controllers'!E:E,1,FALSE)),B245&lt;&gt;""),"&lt;&lt;&lt; Base Controller Not Found",IF(AND(A245&lt;&gt;"",B245=""),"&lt;&lt;&lt; Missing Base Controller","")))</f>
        <v/>
      </c>
      <c r="D245" s="117"/>
    </row>
    <row r="246" spans="1:4" ht="28.15" customHeight="1" x14ac:dyDescent="0.25">
      <c r="A246" s="115"/>
      <c r="B246" s="115"/>
      <c r="C246" s="116" t="str">
        <f ca="1">IF(AND(ISNA(VLOOKUP(A246,'Lookups &amp; Validation'!D:D,1,FALSE)),A246&lt;&gt;""),"&lt;&lt;&lt; Product Not Found",IF(AND(ISNA(VLOOKUP(B246,'2-Base Controllers'!E:E,1,FALSE)),B246&lt;&gt;""),"&lt;&lt;&lt; Base Controller Not Found",IF(AND(A246&lt;&gt;"",B246=""),"&lt;&lt;&lt; Missing Base Controller","")))</f>
        <v/>
      </c>
      <c r="D246" s="117"/>
    </row>
    <row r="247" spans="1:4" ht="28.15" customHeight="1" x14ac:dyDescent="0.25">
      <c r="A247" s="115"/>
      <c r="B247" s="115"/>
      <c r="C247" s="116" t="str">
        <f ca="1">IF(AND(ISNA(VLOOKUP(A247,'Lookups &amp; Validation'!D:D,1,FALSE)),A247&lt;&gt;""),"&lt;&lt;&lt; Product Not Found",IF(AND(ISNA(VLOOKUP(B247,'2-Base Controllers'!E:E,1,FALSE)),B247&lt;&gt;""),"&lt;&lt;&lt; Base Controller Not Found",IF(AND(A247&lt;&gt;"",B247=""),"&lt;&lt;&lt; Missing Base Controller","")))</f>
        <v/>
      </c>
      <c r="D247" s="117"/>
    </row>
    <row r="248" spans="1:4" ht="28.15" customHeight="1" x14ac:dyDescent="0.25">
      <c r="A248" s="115"/>
      <c r="B248" s="115"/>
      <c r="C248" s="116" t="str">
        <f ca="1">IF(AND(ISNA(VLOOKUP(A248,'Lookups &amp; Validation'!D:D,1,FALSE)),A248&lt;&gt;""),"&lt;&lt;&lt; Product Not Found",IF(AND(ISNA(VLOOKUP(B248,'2-Base Controllers'!E:E,1,FALSE)),B248&lt;&gt;""),"&lt;&lt;&lt; Base Controller Not Found",IF(AND(A248&lt;&gt;"",B248=""),"&lt;&lt;&lt; Missing Base Controller","")))</f>
        <v/>
      </c>
      <c r="D248" s="117"/>
    </row>
    <row r="249" spans="1:4" ht="28.15" customHeight="1" x14ac:dyDescent="0.25">
      <c r="A249" s="115"/>
      <c r="B249" s="115"/>
      <c r="C249" s="116" t="str">
        <f ca="1">IF(AND(ISNA(VLOOKUP(A249,'Lookups &amp; Validation'!D:D,1,FALSE)),A249&lt;&gt;""),"&lt;&lt;&lt; Product Not Found",IF(AND(ISNA(VLOOKUP(B249,'2-Base Controllers'!E:E,1,FALSE)),B249&lt;&gt;""),"&lt;&lt;&lt; Base Controller Not Found",IF(AND(A249&lt;&gt;"",B249=""),"&lt;&lt;&lt; Missing Base Controller","")))</f>
        <v/>
      </c>
      <c r="D249" s="117"/>
    </row>
    <row r="250" spans="1:4" ht="28.15" customHeight="1" x14ac:dyDescent="0.25">
      <c r="A250" s="115"/>
      <c r="B250" s="115"/>
      <c r="C250" s="116" t="str">
        <f ca="1">IF(AND(ISNA(VLOOKUP(A250,'Lookups &amp; Validation'!D:D,1,FALSE)),A250&lt;&gt;""),"&lt;&lt;&lt; Product Not Found",IF(AND(ISNA(VLOOKUP(B250,'2-Base Controllers'!E:E,1,FALSE)),B250&lt;&gt;""),"&lt;&lt;&lt; Base Controller Not Found",IF(AND(A250&lt;&gt;"",B250=""),"&lt;&lt;&lt; Missing Base Controller","")))</f>
        <v/>
      </c>
      <c r="D250" s="117"/>
    </row>
    <row r="251" spans="1:4" ht="28.15" customHeight="1" x14ac:dyDescent="0.25">
      <c r="A251" s="115"/>
      <c r="B251" s="115"/>
      <c r="C251" s="116" t="str">
        <f ca="1">IF(AND(ISNA(VLOOKUP(A251,'Lookups &amp; Validation'!D:D,1,FALSE)),A251&lt;&gt;""),"&lt;&lt;&lt; Product Not Found",IF(AND(ISNA(VLOOKUP(B251,'2-Base Controllers'!E:E,1,FALSE)),B251&lt;&gt;""),"&lt;&lt;&lt; Base Controller Not Found",IF(AND(A251&lt;&gt;"",B251=""),"&lt;&lt;&lt; Missing Base Controller","")))</f>
        <v/>
      </c>
      <c r="D251" s="117"/>
    </row>
    <row r="252" spans="1:4" ht="28.15" customHeight="1" x14ac:dyDescent="0.25">
      <c r="A252" s="115"/>
      <c r="B252" s="115"/>
      <c r="C252" s="116" t="str">
        <f ca="1">IF(AND(ISNA(VLOOKUP(A252,'Lookups &amp; Validation'!D:D,1,FALSE)),A252&lt;&gt;""),"&lt;&lt;&lt; Product Not Found",IF(AND(ISNA(VLOOKUP(B252,'2-Base Controllers'!E:E,1,FALSE)),B252&lt;&gt;""),"&lt;&lt;&lt; Base Controller Not Found",IF(AND(A252&lt;&gt;"",B252=""),"&lt;&lt;&lt; Missing Base Controller","")))</f>
        <v/>
      </c>
      <c r="D252" s="117"/>
    </row>
    <row r="253" spans="1:4" ht="28.15" customHeight="1" x14ac:dyDescent="0.25">
      <c r="A253" s="115"/>
      <c r="B253" s="115"/>
      <c r="C253" s="116" t="str">
        <f ca="1">IF(AND(ISNA(VLOOKUP(A253,'Lookups &amp; Validation'!D:D,1,FALSE)),A253&lt;&gt;""),"&lt;&lt;&lt; Product Not Found",IF(AND(ISNA(VLOOKUP(B253,'2-Base Controllers'!E:E,1,FALSE)),B253&lt;&gt;""),"&lt;&lt;&lt; Base Controller Not Found",IF(AND(A253&lt;&gt;"",B253=""),"&lt;&lt;&lt; Missing Base Controller","")))</f>
        <v/>
      </c>
      <c r="D253" s="117"/>
    </row>
    <row r="254" spans="1:4" ht="28.15" customHeight="1" x14ac:dyDescent="0.25">
      <c r="A254" s="115"/>
      <c r="B254" s="115"/>
      <c r="C254" s="116" t="str">
        <f ca="1">IF(AND(ISNA(VLOOKUP(A254,'Lookups &amp; Validation'!D:D,1,FALSE)),A254&lt;&gt;""),"&lt;&lt;&lt; Product Not Found",IF(AND(ISNA(VLOOKUP(B254,'2-Base Controllers'!E:E,1,FALSE)),B254&lt;&gt;""),"&lt;&lt;&lt; Base Controller Not Found",IF(AND(A254&lt;&gt;"",B254=""),"&lt;&lt;&lt; Missing Base Controller","")))</f>
        <v/>
      </c>
      <c r="D254" s="117"/>
    </row>
    <row r="255" spans="1:4" ht="28.15" customHeight="1" x14ac:dyDescent="0.25">
      <c r="A255" s="115"/>
      <c r="B255" s="115"/>
      <c r="C255" s="116" t="str">
        <f ca="1">IF(AND(ISNA(VLOOKUP(A255,'Lookups &amp; Validation'!D:D,1,FALSE)),A255&lt;&gt;""),"&lt;&lt;&lt; Product Not Found",IF(AND(ISNA(VLOOKUP(B255,'2-Base Controllers'!E:E,1,FALSE)),B255&lt;&gt;""),"&lt;&lt;&lt; Base Controller Not Found",IF(AND(A255&lt;&gt;"",B255=""),"&lt;&lt;&lt; Missing Base Controller","")))</f>
        <v/>
      </c>
      <c r="D255" s="117"/>
    </row>
    <row r="256" spans="1:4" ht="28.15" customHeight="1" x14ac:dyDescent="0.25">
      <c r="A256" s="115"/>
      <c r="B256" s="115"/>
      <c r="C256" s="116" t="str">
        <f ca="1">IF(AND(ISNA(VLOOKUP(A256,'Lookups &amp; Validation'!D:D,1,FALSE)),A256&lt;&gt;""),"&lt;&lt;&lt; Product Not Found",IF(AND(ISNA(VLOOKUP(B256,'2-Base Controllers'!E:E,1,FALSE)),B256&lt;&gt;""),"&lt;&lt;&lt; Base Controller Not Found",IF(AND(A256&lt;&gt;"",B256=""),"&lt;&lt;&lt; Missing Base Controller","")))</f>
        <v/>
      </c>
      <c r="D256" s="117"/>
    </row>
    <row r="257" spans="1:4" ht="28.15" customHeight="1" x14ac:dyDescent="0.25">
      <c r="A257" s="115"/>
      <c r="B257" s="115"/>
      <c r="C257" s="116" t="str">
        <f ca="1">IF(AND(ISNA(VLOOKUP(A257,'Lookups &amp; Validation'!D:D,1,FALSE)),A257&lt;&gt;""),"&lt;&lt;&lt; Product Not Found",IF(AND(ISNA(VLOOKUP(B257,'2-Base Controllers'!E:E,1,FALSE)),B257&lt;&gt;""),"&lt;&lt;&lt; Base Controller Not Found",IF(AND(A257&lt;&gt;"",B257=""),"&lt;&lt;&lt; Missing Base Controller","")))</f>
        <v/>
      </c>
      <c r="D257" s="117"/>
    </row>
    <row r="258" spans="1:4" ht="28.15" customHeight="1" x14ac:dyDescent="0.25">
      <c r="A258" s="115"/>
      <c r="B258" s="115"/>
      <c r="C258" s="116" t="str">
        <f ca="1">IF(AND(ISNA(VLOOKUP(A258,'Lookups &amp; Validation'!D:D,1,FALSE)),A258&lt;&gt;""),"&lt;&lt;&lt; Product Not Found",IF(AND(ISNA(VLOOKUP(B258,'2-Base Controllers'!E:E,1,FALSE)),B258&lt;&gt;""),"&lt;&lt;&lt; Base Controller Not Found",IF(AND(A258&lt;&gt;"",B258=""),"&lt;&lt;&lt; Missing Base Controller","")))</f>
        <v/>
      </c>
      <c r="D258" s="117"/>
    </row>
    <row r="259" spans="1:4" ht="28.15" customHeight="1" x14ac:dyDescent="0.25">
      <c r="A259" s="115"/>
      <c r="B259" s="115"/>
      <c r="C259" s="116" t="str">
        <f ca="1">IF(AND(ISNA(VLOOKUP(A259,'Lookups &amp; Validation'!D:D,1,FALSE)),A259&lt;&gt;""),"&lt;&lt;&lt; Product Not Found",IF(AND(ISNA(VLOOKUP(B259,'2-Base Controllers'!E:E,1,FALSE)),B259&lt;&gt;""),"&lt;&lt;&lt; Base Controller Not Found",IF(AND(A259&lt;&gt;"",B259=""),"&lt;&lt;&lt; Missing Base Controller","")))</f>
        <v/>
      </c>
      <c r="D259" s="117"/>
    </row>
    <row r="260" spans="1:4" ht="28.15" customHeight="1" x14ac:dyDescent="0.25">
      <c r="A260" s="115"/>
      <c r="B260" s="115"/>
      <c r="C260" s="116" t="str">
        <f ca="1">IF(AND(ISNA(VLOOKUP(A260,'Lookups &amp; Validation'!D:D,1,FALSE)),A260&lt;&gt;""),"&lt;&lt;&lt; Product Not Found",IF(AND(ISNA(VLOOKUP(B260,'2-Base Controllers'!E:E,1,FALSE)),B260&lt;&gt;""),"&lt;&lt;&lt; Base Controller Not Found",IF(AND(A260&lt;&gt;"",B260=""),"&lt;&lt;&lt; Missing Base Controller","")))</f>
        <v/>
      </c>
      <c r="D260" s="117"/>
    </row>
    <row r="261" spans="1:4" ht="28.15" customHeight="1" x14ac:dyDescent="0.25">
      <c r="A261" s="115"/>
      <c r="B261" s="115"/>
      <c r="C261" s="116" t="str">
        <f ca="1">IF(AND(ISNA(VLOOKUP(A261,'Lookups &amp; Validation'!D:D,1,FALSE)),A261&lt;&gt;""),"&lt;&lt;&lt; Product Not Found",IF(AND(ISNA(VLOOKUP(B261,'2-Base Controllers'!E:E,1,FALSE)),B261&lt;&gt;""),"&lt;&lt;&lt; Base Controller Not Found",IF(AND(A261&lt;&gt;"",B261=""),"&lt;&lt;&lt; Missing Base Controller","")))</f>
        <v/>
      </c>
      <c r="D261" s="117"/>
    </row>
    <row r="262" spans="1:4" ht="28.15" customHeight="1" x14ac:dyDescent="0.25">
      <c r="A262" s="115"/>
      <c r="B262" s="115"/>
      <c r="C262" s="116" t="str">
        <f ca="1">IF(AND(ISNA(VLOOKUP(A262,'Lookups &amp; Validation'!D:D,1,FALSE)),A262&lt;&gt;""),"&lt;&lt;&lt; Product Not Found",IF(AND(ISNA(VLOOKUP(B262,'2-Base Controllers'!E:E,1,FALSE)),B262&lt;&gt;""),"&lt;&lt;&lt; Base Controller Not Found",IF(AND(A262&lt;&gt;"",B262=""),"&lt;&lt;&lt; Missing Base Controller","")))</f>
        <v/>
      </c>
      <c r="D262" s="117"/>
    </row>
    <row r="263" spans="1:4" ht="28.15" customHeight="1" x14ac:dyDescent="0.25">
      <c r="A263" s="115"/>
      <c r="B263" s="115"/>
      <c r="C263" s="116" t="str">
        <f ca="1">IF(AND(ISNA(VLOOKUP(A263,'Lookups &amp; Validation'!D:D,1,FALSE)),A263&lt;&gt;""),"&lt;&lt;&lt; Product Not Found",IF(AND(ISNA(VLOOKUP(B263,'2-Base Controllers'!E:E,1,FALSE)),B263&lt;&gt;""),"&lt;&lt;&lt; Base Controller Not Found",IF(AND(A263&lt;&gt;"",B263=""),"&lt;&lt;&lt; Missing Base Controller","")))</f>
        <v/>
      </c>
      <c r="D263" s="117"/>
    </row>
    <row r="264" spans="1:4" ht="28.15" customHeight="1" x14ac:dyDescent="0.25">
      <c r="A264" s="115"/>
      <c r="B264" s="115"/>
      <c r="C264" s="116" t="str">
        <f ca="1">IF(AND(ISNA(VLOOKUP(A264,'Lookups &amp; Validation'!D:D,1,FALSE)),A264&lt;&gt;""),"&lt;&lt;&lt; Product Not Found",IF(AND(ISNA(VLOOKUP(B264,'2-Base Controllers'!E:E,1,FALSE)),B264&lt;&gt;""),"&lt;&lt;&lt; Base Controller Not Found",IF(AND(A264&lt;&gt;"",B264=""),"&lt;&lt;&lt; Missing Base Controller","")))</f>
        <v/>
      </c>
      <c r="D264" s="117"/>
    </row>
    <row r="265" spans="1:4" ht="28.15" customHeight="1" x14ac:dyDescent="0.25">
      <c r="A265" s="115"/>
      <c r="B265" s="115"/>
      <c r="C265" s="116" t="str">
        <f ca="1">IF(AND(ISNA(VLOOKUP(A265,'Lookups &amp; Validation'!D:D,1,FALSE)),A265&lt;&gt;""),"&lt;&lt;&lt; Product Not Found",IF(AND(ISNA(VLOOKUP(B265,'2-Base Controllers'!E:E,1,FALSE)),B265&lt;&gt;""),"&lt;&lt;&lt; Base Controller Not Found",IF(AND(A265&lt;&gt;"",B265=""),"&lt;&lt;&lt; Missing Base Controller","")))</f>
        <v/>
      </c>
      <c r="D265" s="117"/>
    </row>
    <row r="266" spans="1:4" ht="28.15" customHeight="1" x14ac:dyDescent="0.25">
      <c r="A266" s="115"/>
      <c r="B266" s="115"/>
      <c r="C266" s="116" t="str">
        <f ca="1">IF(AND(ISNA(VLOOKUP(A266,'Lookups &amp; Validation'!D:D,1,FALSE)),A266&lt;&gt;""),"&lt;&lt;&lt; Product Not Found",IF(AND(ISNA(VLOOKUP(B266,'2-Base Controllers'!E:E,1,FALSE)),B266&lt;&gt;""),"&lt;&lt;&lt; Base Controller Not Found",IF(AND(A266&lt;&gt;"",B266=""),"&lt;&lt;&lt; Missing Base Controller","")))</f>
        <v/>
      </c>
      <c r="D266" s="117"/>
    </row>
    <row r="267" spans="1:4" ht="28.15" customHeight="1" x14ac:dyDescent="0.25">
      <c r="A267" s="115"/>
      <c r="B267" s="115"/>
      <c r="C267" s="116" t="str">
        <f ca="1">IF(AND(ISNA(VLOOKUP(A267,'Lookups &amp; Validation'!D:D,1,FALSE)),A267&lt;&gt;""),"&lt;&lt;&lt; Product Not Found",IF(AND(ISNA(VLOOKUP(B267,'2-Base Controllers'!E:E,1,FALSE)),B267&lt;&gt;""),"&lt;&lt;&lt; Base Controller Not Found",IF(AND(A267&lt;&gt;"",B267=""),"&lt;&lt;&lt; Missing Base Controller","")))</f>
        <v/>
      </c>
      <c r="D267" s="117"/>
    </row>
    <row r="268" spans="1:4" ht="28.15" customHeight="1" x14ac:dyDescent="0.25">
      <c r="A268" s="115"/>
      <c r="B268" s="115"/>
      <c r="C268" s="116" t="str">
        <f ca="1">IF(AND(ISNA(VLOOKUP(A268,'Lookups &amp; Validation'!D:D,1,FALSE)),A268&lt;&gt;""),"&lt;&lt;&lt; Product Not Found",IF(AND(ISNA(VLOOKUP(B268,'2-Base Controllers'!E:E,1,FALSE)),B268&lt;&gt;""),"&lt;&lt;&lt; Base Controller Not Found",IF(AND(A268&lt;&gt;"",B268=""),"&lt;&lt;&lt; Missing Base Controller","")))</f>
        <v/>
      </c>
      <c r="D268" s="117"/>
    </row>
    <row r="269" spans="1:4" ht="28.15" customHeight="1" x14ac:dyDescent="0.25">
      <c r="A269" s="115"/>
      <c r="B269" s="115"/>
      <c r="C269" s="116" t="str">
        <f ca="1">IF(AND(ISNA(VLOOKUP(A269,'Lookups &amp; Validation'!D:D,1,FALSE)),A269&lt;&gt;""),"&lt;&lt;&lt; Product Not Found",IF(AND(ISNA(VLOOKUP(B269,'2-Base Controllers'!E:E,1,FALSE)),B269&lt;&gt;""),"&lt;&lt;&lt; Base Controller Not Found",IF(AND(A269&lt;&gt;"",B269=""),"&lt;&lt;&lt; Missing Base Controller","")))</f>
        <v/>
      </c>
      <c r="D269" s="117"/>
    </row>
    <row r="270" spans="1:4" ht="28.15" customHeight="1" x14ac:dyDescent="0.25">
      <c r="A270" s="115"/>
      <c r="B270" s="115"/>
      <c r="C270" s="116" t="str">
        <f ca="1">IF(AND(ISNA(VLOOKUP(A270,'Lookups &amp; Validation'!D:D,1,FALSE)),A270&lt;&gt;""),"&lt;&lt;&lt; Product Not Found",IF(AND(ISNA(VLOOKUP(B270,'2-Base Controllers'!E:E,1,FALSE)),B270&lt;&gt;""),"&lt;&lt;&lt; Base Controller Not Found",IF(AND(A270&lt;&gt;"",B270=""),"&lt;&lt;&lt; Missing Base Controller","")))</f>
        <v/>
      </c>
      <c r="D270" s="117"/>
    </row>
    <row r="271" spans="1:4" ht="28.15" customHeight="1" x14ac:dyDescent="0.25">
      <c r="A271" s="115"/>
      <c r="B271" s="115"/>
      <c r="C271" s="116" t="str">
        <f ca="1">IF(AND(ISNA(VLOOKUP(A271,'Lookups &amp; Validation'!D:D,1,FALSE)),A271&lt;&gt;""),"&lt;&lt;&lt; Product Not Found",IF(AND(ISNA(VLOOKUP(B271,'2-Base Controllers'!E:E,1,FALSE)),B271&lt;&gt;""),"&lt;&lt;&lt; Base Controller Not Found",IF(AND(A271&lt;&gt;"",B271=""),"&lt;&lt;&lt; Missing Base Controller","")))</f>
        <v/>
      </c>
      <c r="D271" s="117"/>
    </row>
    <row r="272" spans="1:4" ht="28.15" customHeight="1" x14ac:dyDescent="0.25">
      <c r="A272" s="115"/>
      <c r="B272" s="115"/>
      <c r="C272" s="116" t="str">
        <f ca="1">IF(AND(ISNA(VLOOKUP(A272,'Lookups &amp; Validation'!D:D,1,FALSE)),A272&lt;&gt;""),"&lt;&lt;&lt; Product Not Found",IF(AND(ISNA(VLOOKUP(B272,'2-Base Controllers'!E:E,1,FALSE)),B272&lt;&gt;""),"&lt;&lt;&lt; Base Controller Not Found",IF(AND(A272&lt;&gt;"",B272=""),"&lt;&lt;&lt; Missing Base Controller","")))</f>
        <v/>
      </c>
      <c r="D272" s="117"/>
    </row>
    <row r="273" spans="1:4" ht="28.15" customHeight="1" x14ac:dyDescent="0.25">
      <c r="A273" s="115"/>
      <c r="B273" s="115"/>
      <c r="C273" s="116" t="str">
        <f ca="1">IF(AND(ISNA(VLOOKUP(A273,'Lookups &amp; Validation'!D:D,1,FALSE)),A273&lt;&gt;""),"&lt;&lt;&lt; Product Not Found",IF(AND(ISNA(VLOOKUP(B273,'2-Base Controllers'!E:E,1,FALSE)),B273&lt;&gt;""),"&lt;&lt;&lt; Base Controller Not Found",IF(AND(A273&lt;&gt;"",B273=""),"&lt;&lt;&lt; Missing Base Controller","")))</f>
        <v/>
      </c>
      <c r="D273" s="117"/>
    </row>
    <row r="274" spans="1:4" ht="28.15" customHeight="1" x14ac:dyDescent="0.25">
      <c r="A274" s="115"/>
      <c r="B274" s="115"/>
      <c r="C274" s="116" t="str">
        <f ca="1">IF(AND(ISNA(VLOOKUP(A274,'Lookups &amp; Validation'!D:D,1,FALSE)),A274&lt;&gt;""),"&lt;&lt;&lt; Product Not Found",IF(AND(ISNA(VLOOKUP(B274,'2-Base Controllers'!E:E,1,FALSE)),B274&lt;&gt;""),"&lt;&lt;&lt; Base Controller Not Found",IF(AND(A274&lt;&gt;"",B274=""),"&lt;&lt;&lt; Missing Base Controller","")))</f>
        <v/>
      </c>
      <c r="D274" s="117"/>
    </row>
    <row r="275" spans="1:4" ht="28.15" customHeight="1" x14ac:dyDescent="0.25">
      <c r="A275" s="115"/>
      <c r="B275" s="115"/>
      <c r="C275" s="116" t="str">
        <f ca="1">IF(AND(ISNA(VLOOKUP(A275,'Lookups &amp; Validation'!D:D,1,FALSE)),A275&lt;&gt;""),"&lt;&lt;&lt; Product Not Found",IF(AND(ISNA(VLOOKUP(B275,'2-Base Controllers'!E:E,1,FALSE)),B275&lt;&gt;""),"&lt;&lt;&lt; Base Controller Not Found",IF(AND(A275&lt;&gt;"",B275=""),"&lt;&lt;&lt; Missing Base Controller","")))</f>
        <v/>
      </c>
      <c r="D275" s="117"/>
    </row>
    <row r="276" spans="1:4" ht="28.15" customHeight="1" x14ac:dyDescent="0.25">
      <c r="A276" s="115"/>
      <c r="B276" s="115"/>
      <c r="C276" s="116" t="str">
        <f ca="1">IF(AND(ISNA(VLOOKUP(A276,'Lookups &amp; Validation'!D:D,1,FALSE)),A276&lt;&gt;""),"&lt;&lt;&lt; Product Not Found",IF(AND(ISNA(VLOOKUP(B276,'2-Base Controllers'!E:E,1,FALSE)),B276&lt;&gt;""),"&lt;&lt;&lt; Base Controller Not Found",IF(AND(A276&lt;&gt;"",B276=""),"&lt;&lt;&lt; Missing Base Controller","")))</f>
        <v/>
      </c>
      <c r="D276" s="117"/>
    </row>
    <row r="277" spans="1:4" ht="28.15" customHeight="1" x14ac:dyDescent="0.25">
      <c r="A277" s="115"/>
      <c r="B277" s="115"/>
      <c r="C277" s="116" t="str">
        <f ca="1">IF(AND(ISNA(VLOOKUP(A277,'Lookups &amp; Validation'!D:D,1,FALSE)),A277&lt;&gt;""),"&lt;&lt;&lt; Product Not Found",IF(AND(ISNA(VLOOKUP(B277,'2-Base Controllers'!E:E,1,FALSE)),B277&lt;&gt;""),"&lt;&lt;&lt; Base Controller Not Found",IF(AND(A277&lt;&gt;"",B277=""),"&lt;&lt;&lt; Missing Base Controller","")))</f>
        <v/>
      </c>
      <c r="D277" s="117"/>
    </row>
    <row r="278" spans="1:4" ht="28.15" customHeight="1" x14ac:dyDescent="0.25">
      <c r="A278" s="115"/>
      <c r="B278" s="115"/>
      <c r="C278" s="116" t="str">
        <f ca="1">IF(AND(ISNA(VLOOKUP(A278,'Lookups &amp; Validation'!D:D,1,FALSE)),A278&lt;&gt;""),"&lt;&lt;&lt; Product Not Found",IF(AND(ISNA(VLOOKUP(B278,'2-Base Controllers'!E:E,1,FALSE)),B278&lt;&gt;""),"&lt;&lt;&lt; Base Controller Not Found",IF(AND(A278&lt;&gt;"",B278=""),"&lt;&lt;&lt; Missing Base Controller","")))</f>
        <v/>
      </c>
      <c r="D278" s="117"/>
    </row>
    <row r="279" spans="1:4" ht="28.15" customHeight="1" x14ac:dyDescent="0.25">
      <c r="A279" s="115"/>
      <c r="B279" s="115"/>
      <c r="C279" s="116" t="str">
        <f ca="1">IF(AND(ISNA(VLOOKUP(A279,'Lookups &amp; Validation'!D:D,1,FALSE)),A279&lt;&gt;""),"&lt;&lt;&lt; Product Not Found",IF(AND(ISNA(VLOOKUP(B279,'2-Base Controllers'!E:E,1,FALSE)),B279&lt;&gt;""),"&lt;&lt;&lt; Base Controller Not Found",IF(AND(A279&lt;&gt;"",B279=""),"&lt;&lt;&lt; Missing Base Controller","")))</f>
        <v/>
      </c>
      <c r="D279" s="117"/>
    </row>
    <row r="280" spans="1:4" ht="28.15" customHeight="1" x14ac:dyDescent="0.25">
      <c r="A280" s="115"/>
      <c r="B280" s="115"/>
      <c r="C280" s="116" t="str">
        <f ca="1">IF(AND(ISNA(VLOOKUP(A280,'Lookups &amp; Validation'!D:D,1,FALSE)),A280&lt;&gt;""),"&lt;&lt;&lt; Product Not Found",IF(AND(ISNA(VLOOKUP(B280,'2-Base Controllers'!E:E,1,FALSE)),B280&lt;&gt;""),"&lt;&lt;&lt; Base Controller Not Found",IF(AND(A280&lt;&gt;"",B280=""),"&lt;&lt;&lt; Missing Base Controller","")))</f>
        <v/>
      </c>
      <c r="D280" s="117"/>
    </row>
    <row r="281" spans="1:4" ht="28.15" customHeight="1" x14ac:dyDescent="0.25">
      <c r="A281" s="115"/>
      <c r="B281" s="115"/>
      <c r="C281" s="116" t="str">
        <f ca="1">IF(AND(ISNA(VLOOKUP(A281,'Lookups &amp; Validation'!D:D,1,FALSE)),A281&lt;&gt;""),"&lt;&lt;&lt; Product Not Found",IF(AND(ISNA(VLOOKUP(B281,'2-Base Controllers'!E:E,1,FALSE)),B281&lt;&gt;""),"&lt;&lt;&lt; Base Controller Not Found",IF(AND(A281&lt;&gt;"",B281=""),"&lt;&lt;&lt; Missing Base Controller","")))</f>
        <v/>
      </c>
      <c r="D281" s="117"/>
    </row>
    <row r="282" spans="1:4" ht="28.15" customHeight="1" x14ac:dyDescent="0.25">
      <c r="A282" s="115"/>
      <c r="B282" s="115"/>
      <c r="C282" s="116" t="str">
        <f ca="1">IF(AND(ISNA(VLOOKUP(A282,'Lookups &amp; Validation'!D:D,1,FALSE)),A282&lt;&gt;""),"&lt;&lt;&lt; Product Not Found",IF(AND(ISNA(VLOOKUP(B282,'2-Base Controllers'!E:E,1,FALSE)),B282&lt;&gt;""),"&lt;&lt;&lt; Base Controller Not Found",IF(AND(A282&lt;&gt;"",B282=""),"&lt;&lt;&lt; Missing Base Controller","")))</f>
        <v/>
      </c>
      <c r="D282" s="117"/>
    </row>
    <row r="283" spans="1:4" ht="28.15" customHeight="1" x14ac:dyDescent="0.25">
      <c r="A283" s="115"/>
      <c r="B283" s="115"/>
      <c r="C283" s="116" t="str">
        <f ca="1">IF(AND(ISNA(VLOOKUP(A283,'Lookups &amp; Validation'!D:D,1,FALSE)),A283&lt;&gt;""),"&lt;&lt;&lt; Product Not Found",IF(AND(ISNA(VLOOKUP(B283,'2-Base Controllers'!E:E,1,FALSE)),B283&lt;&gt;""),"&lt;&lt;&lt; Base Controller Not Found",IF(AND(A283&lt;&gt;"",B283=""),"&lt;&lt;&lt; Missing Base Controller","")))</f>
        <v/>
      </c>
      <c r="D283" s="117"/>
    </row>
    <row r="284" spans="1:4" ht="28.15" customHeight="1" x14ac:dyDescent="0.25">
      <c r="A284" s="115"/>
      <c r="B284" s="115"/>
      <c r="C284" s="116" t="str">
        <f ca="1">IF(AND(ISNA(VLOOKUP(A284,'Lookups &amp; Validation'!D:D,1,FALSE)),A284&lt;&gt;""),"&lt;&lt;&lt; Product Not Found",IF(AND(ISNA(VLOOKUP(B284,'2-Base Controllers'!E:E,1,FALSE)),B284&lt;&gt;""),"&lt;&lt;&lt; Base Controller Not Found",IF(AND(A284&lt;&gt;"",B284=""),"&lt;&lt;&lt; Missing Base Controller","")))</f>
        <v/>
      </c>
      <c r="D284" s="117"/>
    </row>
    <row r="285" spans="1:4" ht="28.15" customHeight="1" x14ac:dyDescent="0.25">
      <c r="A285" s="115"/>
      <c r="B285" s="115"/>
      <c r="C285" s="116" t="str">
        <f ca="1">IF(AND(ISNA(VLOOKUP(A285,'Lookups &amp; Validation'!D:D,1,FALSE)),A285&lt;&gt;""),"&lt;&lt;&lt; Product Not Found",IF(AND(ISNA(VLOOKUP(B285,'2-Base Controllers'!E:E,1,FALSE)),B285&lt;&gt;""),"&lt;&lt;&lt; Base Controller Not Found",IF(AND(A285&lt;&gt;"",B285=""),"&lt;&lt;&lt; Missing Base Controller","")))</f>
        <v/>
      </c>
      <c r="D285" s="117"/>
    </row>
    <row r="286" spans="1:4" ht="28.15" customHeight="1" x14ac:dyDescent="0.25">
      <c r="A286" s="115"/>
      <c r="B286" s="115"/>
      <c r="C286" s="116" t="str">
        <f ca="1">IF(AND(ISNA(VLOOKUP(A286,'Lookups &amp; Validation'!D:D,1,FALSE)),A286&lt;&gt;""),"&lt;&lt;&lt; Product Not Found",IF(AND(ISNA(VLOOKUP(B286,'2-Base Controllers'!E:E,1,FALSE)),B286&lt;&gt;""),"&lt;&lt;&lt; Base Controller Not Found",IF(AND(A286&lt;&gt;"",B286=""),"&lt;&lt;&lt; Missing Base Controller","")))</f>
        <v/>
      </c>
      <c r="D286" s="117"/>
    </row>
    <row r="287" spans="1:4" ht="28.15" customHeight="1" x14ac:dyDescent="0.25">
      <c r="A287" s="115"/>
      <c r="B287" s="115"/>
      <c r="C287" s="116" t="str">
        <f ca="1">IF(AND(ISNA(VLOOKUP(A287,'Lookups &amp; Validation'!D:D,1,FALSE)),A287&lt;&gt;""),"&lt;&lt;&lt; Product Not Found",IF(AND(ISNA(VLOOKUP(B287,'2-Base Controllers'!E:E,1,FALSE)),B287&lt;&gt;""),"&lt;&lt;&lt; Base Controller Not Found",IF(AND(A287&lt;&gt;"",B287=""),"&lt;&lt;&lt; Missing Base Controller","")))</f>
        <v/>
      </c>
      <c r="D287" s="117"/>
    </row>
    <row r="288" spans="1:4" ht="28.15" customHeight="1" x14ac:dyDescent="0.25">
      <c r="A288" s="115"/>
      <c r="B288" s="115"/>
      <c r="C288" s="116" t="str">
        <f ca="1">IF(AND(ISNA(VLOOKUP(A288,'Lookups &amp; Validation'!D:D,1,FALSE)),A288&lt;&gt;""),"&lt;&lt;&lt; Product Not Found",IF(AND(ISNA(VLOOKUP(B288,'2-Base Controllers'!E:E,1,FALSE)),B288&lt;&gt;""),"&lt;&lt;&lt; Base Controller Not Found",IF(AND(A288&lt;&gt;"",B288=""),"&lt;&lt;&lt; Missing Base Controller","")))</f>
        <v/>
      </c>
      <c r="D288" s="117"/>
    </row>
    <row r="289" spans="1:4" ht="28.15" customHeight="1" x14ac:dyDescent="0.25">
      <c r="A289" s="115"/>
      <c r="B289" s="115"/>
      <c r="C289" s="116" t="str">
        <f ca="1">IF(AND(ISNA(VLOOKUP(A289,'Lookups &amp; Validation'!D:D,1,FALSE)),A289&lt;&gt;""),"&lt;&lt;&lt; Product Not Found",IF(AND(ISNA(VLOOKUP(B289,'2-Base Controllers'!E:E,1,FALSE)),B289&lt;&gt;""),"&lt;&lt;&lt; Base Controller Not Found",IF(AND(A289&lt;&gt;"",B289=""),"&lt;&lt;&lt; Missing Base Controller","")))</f>
        <v/>
      </c>
      <c r="D289" s="117"/>
    </row>
    <row r="290" spans="1:4" ht="28.15" customHeight="1" x14ac:dyDescent="0.25">
      <c r="A290" s="115"/>
      <c r="B290" s="115"/>
      <c r="C290" s="116" t="str">
        <f ca="1">IF(AND(ISNA(VLOOKUP(A290,'Lookups &amp; Validation'!D:D,1,FALSE)),A290&lt;&gt;""),"&lt;&lt;&lt; Product Not Found",IF(AND(ISNA(VLOOKUP(B290,'2-Base Controllers'!E:E,1,FALSE)),B290&lt;&gt;""),"&lt;&lt;&lt; Base Controller Not Found",IF(AND(A290&lt;&gt;"",B290=""),"&lt;&lt;&lt; Missing Base Controller","")))</f>
        <v/>
      </c>
      <c r="D290" s="117"/>
    </row>
    <row r="291" spans="1:4" ht="28.15" customHeight="1" x14ac:dyDescent="0.25">
      <c r="A291" s="115"/>
      <c r="B291" s="115"/>
      <c r="C291" s="116" t="str">
        <f ca="1">IF(AND(ISNA(VLOOKUP(A291,'Lookups &amp; Validation'!D:D,1,FALSE)),A291&lt;&gt;""),"&lt;&lt;&lt; Product Not Found",IF(AND(ISNA(VLOOKUP(B291,'2-Base Controllers'!E:E,1,FALSE)),B291&lt;&gt;""),"&lt;&lt;&lt; Base Controller Not Found",IF(AND(A291&lt;&gt;"",B291=""),"&lt;&lt;&lt; Missing Base Controller","")))</f>
        <v/>
      </c>
      <c r="D291" s="117"/>
    </row>
    <row r="292" spans="1:4" ht="28.15" customHeight="1" x14ac:dyDescent="0.25">
      <c r="A292" s="115"/>
      <c r="B292" s="115"/>
      <c r="C292" s="116" t="str">
        <f ca="1">IF(AND(ISNA(VLOOKUP(A292,'Lookups &amp; Validation'!D:D,1,FALSE)),A292&lt;&gt;""),"&lt;&lt;&lt; Product Not Found",IF(AND(ISNA(VLOOKUP(B292,'2-Base Controllers'!E:E,1,FALSE)),B292&lt;&gt;""),"&lt;&lt;&lt; Base Controller Not Found",IF(AND(A292&lt;&gt;"",B292=""),"&lt;&lt;&lt; Missing Base Controller","")))</f>
        <v/>
      </c>
      <c r="D292" s="117"/>
    </row>
    <row r="293" spans="1:4" ht="28.15" customHeight="1" x14ac:dyDescent="0.25">
      <c r="A293" s="115"/>
      <c r="B293" s="115"/>
      <c r="C293" s="116" t="str">
        <f ca="1">IF(AND(ISNA(VLOOKUP(A293,'Lookups &amp; Validation'!D:D,1,FALSE)),A293&lt;&gt;""),"&lt;&lt;&lt; Product Not Found",IF(AND(ISNA(VLOOKUP(B293,'2-Base Controllers'!E:E,1,FALSE)),B293&lt;&gt;""),"&lt;&lt;&lt; Base Controller Not Found",IF(AND(A293&lt;&gt;"",B293=""),"&lt;&lt;&lt; Missing Base Controller","")))</f>
        <v/>
      </c>
      <c r="D293" s="117"/>
    </row>
    <row r="294" spans="1:4" ht="28.15" customHeight="1" x14ac:dyDescent="0.25">
      <c r="A294" s="115"/>
      <c r="B294" s="115"/>
      <c r="C294" s="116" t="str">
        <f ca="1">IF(AND(ISNA(VLOOKUP(A294,'Lookups &amp; Validation'!D:D,1,FALSE)),A294&lt;&gt;""),"&lt;&lt;&lt; Product Not Found",IF(AND(ISNA(VLOOKUP(B294,'2-Base Controllers'!E:E,1,FALSE)),B294&lt;&gt;""),"&lt;&lt;&lt; Base Controller Not Found",IF(AND(A294&lt;&gt;"",B294=""),"&lt;&lt;&lt; Missing Base Controller","")))</f>
        <v/>
      </c>
      <c r="D294" s="117"/>
    </row>
    <row r="295" spans="1:4" ht="28.15" customHeight="1" x14ac:dyDescent="0.25">
      <c r="A295" s="115"/>
      <c r="B295" s="115"/>
      <c r="C295" s="116" t="str">
        <f ca="1">IF(AND(ISNA(VLOOKUP(A295,'Lookups &amp; Validation'!D:D,1,FALSE)),A295&lt;&gt;""),"&lt;&lt;&lt; Product Not Found",IF(AND(ISNA(VLOOKUP(B295,'2-Base Controllers'!E:E,1,FALSE)),B295&lt;&gt;""),"&lt;&lt;&lt; Base Controller Not Found",IF(AND(A295&lt;&gt;"",B295=""),"&lt;&lt;&lt; Missing Base Controller","")))</f>
        <v/>
      </c>
      <c r="D295" s="117"/>
    </row>
    <row r="296" spans="1:4" ht="28.15" customHeight="1" x14ac:dyDescent="0.25">
      <c r="A296" s="115"/>
      <c r="B296" s="115"/>
      <c r="C296" s="116" t="str">
        <f ca="1">IF(AND(ISNA(VLOOKUP(A296,'Lookups &amp; Validation'!D:D,1,FALSE)),A296&lt;&gt;""),"&lt;&lt;&lt; Product Not Found",IF(AND(ISNA(VLOOKUP(B296,'2-Base Controllers'!E:E,1,FALSE)),B296&lt;&gt;""),"&lt;&lt;&lt; Base Controller Not Found",IF(AND(A296&lt;&gt;"",B296=""),"&lt;&lt;&lt; Missing Base Controller","")))</f>
        <v/>
      </c>
      <c r="D296" s="117"/>
    </row>
    <row r="297" spans="1:4" ht="28.15" customHeight="1" x14ac:dyDescent="0.25">
      <c r="A297" s="115"/>
      <c r="B297" s="115"/>
      <c r="C297" s="116" t="str">
        <f ca="1">IF(AND(ISNA(VLOOKUP(A297,'Lookups &amp; Validation'!D:D,1,FALSE)),A297&lt;&gt;""),"&lt;&lt;&lt; Product Not Found",IF(AND(ISNA(VLOOKUP(B297,'2-Base Controllers'!E:E,1,FALSE)),B297&lt;&gt;""),"&lt;&lt;&lt; Base Controller Not Found",IF(AND(A297&lt;&gt;"",B297=""),"&lt;&lt;&lt; Missing Base Controller","")))</f>
        <v/>
      </c>
      <c r="D297" s="117"/>
    </row>
    <row r="298" spans="1:4" ht="28.15" customHeight="1" x14ac:dyDescent="0.25">
      <c r="A298" s="115"/>
      <c r="B298" s="115"/>
      <c r="C298" s="116" t="str">
        <f ca="1">IF(AND(ISNA(VLOOKUP(A298,'Lookups &amp; Validation'!D:D,1,FALSE)),A298&lt;&gt;""),"&lt;&lt;&lt; Product Not Found",IF(AND(ISNA(VLOOKUP(B298,'2-Base Controllers'!E:E,1,FALSE)),B298&lt;&gt;""),"&lt;&lt;&lt; Base Controller Not Found",IF(AND(A298&lt;&gt;"",B298=""),"&lt;&lt;&lt; Missing Base Controller","")))</f>
        <v/>
      </c>
      <c r="D298" s="117"/>
    </row>
    <row r="299" spans="1:4" ht="28.15" customHeight="1" x14ac:dyDescent="0.25">
      <c r="A299" s="115"/>
      <c r="B299" s="115"/>
      <c r="C299" s="116" t="str">
        <f ca="1">IF(AND(ISNA(VLOOKUP(A299,'Lookups &amp; Validation'!D:D,1,FALSE)),A299&lt;&gt;""),"&lt;&lt;&lt; Product Not Found",IF(AND(ISNA(VLOOKUP(B299,'2-Base Controllers'!E:E,1,FALSE)),B299&lt;&gt;""),"&lt;&lt;&lt; Base Controller Not Found",IF(AND(A299&lt;&gt;"",B299=""),"&lt;&lt;&lt; Missing Base Controller","")))</f>
        <v/>
      </c>
      <c r="D299" s="117"/>
    </row>
    <row r="300" spans="1:4" ht="28.15" customHeight="1" x14ac:dyDescent="0.25">
      <c r="A300" s="115"/>
      <c r="B300" s="115"/>
      <c r="C300" s="116" t="str">
        <f ca="1">IF(AND(ISNA(VLOOKUP(A300,'Lookups &amp; Validation'!D:D,1,FALSE)),A300&lt;&gt;""),"&lt;&lt;&lt; Product Not Found",IF(AND(ISNA(VLOOKUP(B300,'2-Base Controllers'!E:E,1,FALSE)),B300&lt;&gt;""),"&lt;&lt;&lt; Base Controller Not Found",IF(AND(A300&lt;&gt;"",B300=""),"&lt;&lt;&lt; Missing Base Controller","")))</f>
        <v/>
      </c>
      <c r="D300" s="117"/>
    </row>
    <row r="301" spans="1:4" ht="28.15" customHeight="1" x14ac:dyDescent="0.25">
      <c r="A301" s="115"/>
      <c r="B301" s="115"/>
      <c r="C301" s="116" t="str">
        <f ca="1">IF(AND(ISNA(VLOOKUP(A301,'Lookups &amp; Validation'!D:D,1,FALSE)),A301&lt;&gt;""),"&lt;&lt;&lt; Product Not Found",IF(AND(ISNA(VLOOKUP(B301,'2-Base Controllers'!E:E,1,FALSE)),B301&lt;&gt;""),"&lt;&lt;&lt; Base Controller Not Found",IF(AND(A301&lt;&gt;"",B301=""),"&lt;&lt;&lt; Missing Base Controller","")))</f>
        <v/>
      </c>
      <c r="D301" s="117"/>
    </row>
    <row r="302" spans="1:4" ht="28.15" customHeight="1" x14ac:dyDescent="0.25">
      <c r="A302" s="115"/>
      <c r="B302" s="115"/>
      <c r="C302" s="116" t="str">
        <f ca="1">IF(AND(ISNA(VLOOKUP(A302,'Lookups &amp; Validation'!D:D,1,FALSE)),A302&lt;&gt;""),"&lt;&lt;&lt; Product Not Found",IF(AND(ISNA(VLOOKUP(B302,'2-Base Controllers'!E:E,1,FALSE)),B302&lt;&gt;""),"&lt;&lt;&lt; Base Controller Not Found",IF(AND(A302&lt;&gt;"",B302=""),"&lt;&lt;&lt; Missing Base Controller","")))</f>
        <v/>
      </c>
      <c r="D302" s="117"/>
    </row>
    <row r="303" spans="1:4" ht="28.15" customHeight="1" x14ac:dyDescent="0.25">
      <c r="A303" s="115"/>
      <c r="B303" s="115"/>
      <c r="C303" s="116" t="str">
        <f ca="1">IF(AND(ISNA(VLOOKUP(A303,'Lookups &amp; Validation'!D:D,1,FALSE)),A303&lt;&gt;""),"&lt;&lt;&lt; Product Not Found",IF(AND(ISNA(VLOOKUP(B303,'2-Base Controllers'!E:E,1,FALSE)),B303&lt;&gt;""),"&lt;&lt;&lt; Base Controller Not Found",IF(AND(A303&lt;&gt;"",B303=""),"&lt;&lt;&lt; Missing Base Controller","")))</f>
        <v/>
      </c>
      <c r="D303" s="117"/>
    </row>
    <row r="304" spans="1:4" ht="28.15" customHeight="1" x14ac:dyDescent="0.25">
      <c r="A304" s="115"/>
      <c r="B304" s="115"/>
      <c r="C304" s="116" t="str">
        <f ca="1">IF(AND(ISNA(VLOOKUP(A304,'Lookups &amp; Validation'!D:D,1,FALSE)),A304&lt;&gt;""),"&lt;&lt;&lt; Product Not Found",IF(AND(ISNA(VLOOKUP(B304,'2-Base Controllers'!E:E,1,FALSE)),B304&lt;&gt;""),"&lt;&lt;&lt; Base Controller Not Found",IF(AND(A304&lt;&gt;"",B304=""),"&lt;&lt;&lt; Missing Base Controller","")))</f>
        <v/>
      </c>
      <c r="D304" s="117"/>
    </row>
    <row r="305" spans="1:4" ht="28.15" customHeight="1" x14ac:dyDescent="0.25">
      <c r="A305" s="115"/>
      <c r="B305" s="115"/>
      <c r="C305" s="116" t="str">
        <f ca="1">IF(AND(ISNA(VLOOKUP(A305,'Lookups &amp; Validation'!D:D,1,FALSE)),A305&lt;&gt;""),"&lt;&lt;&lt; Product Not Found",IF(AND(ISNA(VLOOKUP(B305,'2-Base Controllers'!E:E,1,FALSE)),B305&lt;&gt;""),"&lt;&lt;&lt; Base Controller Not Found",IF(AND(A305&lt;&gt;"",B305=""),"&lt;&lt;&lt; Missing Base Controller","")))</f>
        <v/>
      </c>
      <c r="D305" s="117"/>
    </row>
    <row r="306" spans="1:4" ht="28.15" customHeight="1" x14ac:dyDescent="0.25">
      <c r="A306" s="115"/>
      <c r="B306" s="115"/>
      <c r="C306" s="116" t="str">
        <f ca="1">IF(AND(ISNA(VLOOKUP(A306,'Lookups &amp; Validation'!D:D,1,FALSE)),A306&lt;&gt;""),"&lt;&lt;&lt; Product Not Found",IF(AND(ISNA(VLOOKUP(B306,'2-Base Controllers'!E:E,1,FALSE)),B306&lt;&gt;""),"&lt;&lt;&lt; Base Controller Not Found",IF(AND(A306&lt;&gt;"",B306=""),"&lt;&lt;&lt; Missing Base Controller","")))</f>
        <v/>
      </c>
      <c r="D306" s="117"/>
    </row>
    <row r="307" spans="1:4" ht="28.15" customHeight="1" x14ac:dyDescent="0.25">
      <c r="A307" s="115"/>
      <c r="B307" s="115"/>
      <c r="C307" s="116" t="str">
        <f ca="1">IF(AND(ISNA(VLOOKUP(A307,'Lookups &amp; Validation'!D:D,1,FALSE)),A307&lt;&gt;""),"&lt;&lt;&lt; Product Not Found",IF(AND(ISNA(VLOOKUP(B307,'2-Base Controllers'!E:E,1,FALSE)),B307&lt;&gt;""),"&lt;&lt;&lt; Base Controller Not Found",IF(AND(A307&lt;&gt;"",B307=""),"&lt;&lt;&lt; Missing Base Controller","")))</f>
        <v/>
      </c>
      <c r="D307" s="117"/>
    </row>
    <row r="308" spans="1:4" ht="28.15" customHeight="1" x14ac:dyDescent="0.25">
      <c r="A308" s="115"/>
      <c r="B308" s="115"/>
      <c r="C308" s="116" t="str">
        <f ca="1">IF(AND(ISNA(VLOOKUP(A308,'Lookups &amp; Validation'!D:D,1,FALSE)),A308&lt;&gt;""),"&lt;&lt;&lt; Product Not Found",IF(AND(ISNA(VLOOKUP(B308,'2-Base Controllers'!E:E,1,FALSE)),B308&lt;&gt;""),"&lt;&lt;&lt; Base Controller Not Found",IF(AND(A308&lt;&gt;"",B308=""),"&lt;&lt;&lt; Missing Base Controller","")))</f>
        <v/>
      </c>
      <c r="D308" s="117"/>
    </row>
    <row r="309" spans="1:4" ht="28.15" customHeight="1" x14ac:dyDescent="0.25">
      <c r="A309" s="115"/>
      <c r="B309" s="115"/>
      <c r="C309" s="116" t="str">
        <f ca="1">IF(AND(ISNA(VLOOKUP(A309,'Lookups &amp; Validation'!D:D,1,FALSE)),A309&lt;&gt;""),"&lt;&lt;&lt; Product Not Found",IF(AND(ISNA(VLOOKUP(B309,'2-Base Controllers'!E:E,1,FALSE)),B309&lt;&gt;""),"&lt;&lt;&lt; Base Controller Not Found",IF(AND(A309&lt;&gt;"",B309=""),"&lt;&lt;&lt; Missing Base Controller","")))</f>
        <v/>
      </c>
      <c r="D309" s="117"/>
    </row>
    <row r="310" spans="1:4" ht="28.15" customHeight="1" x14ac:dyDescent="0.25">
      <c r="A310" s="115"/>
      <c r="B310" s="115"/>
      <c r="C310" s="116" t="str">
        <f ca="1">IF(AND(ISNA(VLOOKUP(A310,'Lookups &amp; Validation'!D:D,1,FALSE)),A310&lt;&gt;""),"&lt;&lt;&lt; Product Not Found",IF(AND(ISNA(VLOOKUP(B310,'2-Base Controllers'!E:E,1,FALSE)),B310&lt;&gt;""),"&lt;&lt;&lt; Base Controller Not Found",IF(AND(A310&lt;&gt;"",B310=""),"&lt;&lt;&lt; Missing Base Controller","")))</f>
        <v/>
      </c>
      <c r="D310" s="117"/>
    </row>
    <row r="311" spans="1:4" ht="28.15" customHeight="1" x14ac:dyDescent="0.25">
      <c r="A311" s="115"/>
      <c r="B311" s="115"/>
      <c r="C311" s="116" t="str">
        <f ca="1">IF(AND(ISNA(VLOOKUP(A311,'Lookups &amp; Validation'!D:D,1,FALSE)),A311&lt;&gt;""),"&lt;&lt;&lt; Product Not Found",IF(AND(ISNA(VLOOKUP(B311,'2-Base Controllers'!E:E,1,FALSE)),B311&lt;&gt;""),"&lt;&lt;&lt; Base Controller Not Found",IF(AND(A311&lt;&gt;"",B311=""),"&lt;&lt;&lt; Missing Base Controller","")))</f>
        <v/>
      </c>
      <c r="D311" s="117"/>
    </row>
    <row r="312" spans="1:4" ht="28.15" customHeight="1" x14ac:dyDescent="0.25">
      <c r="A312" s="115"/>
      <c r="B312" s="115"/>
      <c r="C312" s="116" t="str">
        <f ca="1">IF(AND(ISNA(VLOOKUP(A312,'Lookups &amp; Validation'!D:D,1,FALSE)),A312&lt;&gt;""),"&lt;&lt;&lt; Product Not Found",IF(AND(ISNA(VLOOKUP(B312,'2-Base Controllers'!E:E,1,FALSE)),B312&lt;&gt;""),"&lt;&lt;&lt; Base Controller Not Found",IF(AND(A312&lt;&gt;"",B312=""),"&lt;&lt;&lt; Missing Base Controller","")))</f>
        <v/>
      </c>
      <c r="D312" s="117"/>
    </row>
    <row r="313" spans="1:4" ht="28.15" customHeight="1" x14ac:dyDescent="0.25">
      <c r="A313" s="115"/>
      <c r="B313" s="115"/>
      <c r="C313" s="116" t="str">
        <f ca="1">IF(AND(ISNA(VLOOKUP(A313,'Lookups &amp; Validation'!D:D,1,FALSE)),A313&lt;&gt;""),"&lt;&lt;&lt; Product Not Found",IF(AND(ISNA(VLOOKUP(B313,'2-Base Controllers'!E:E,1,FALSE)),B313&lt;&gt;""),"&lt;&lt;&lt; Base Controller Not Found",IF(AND(A313&lt;&gt;"",B313=""),"&lt;&lt;&lt; Missing Base Controller","")))</f>
        <v/>
      </c>
      <c r="D313" s="117"/>
    </row>
    <row r="314" spans="1:4" ht="28.15" customHeight="1" x14ac:dyDescent="0.25">
      <c r="A314" s="115"/>
      <c r="B314" s="115"/>
      <c r="C314" s="116" t="str">
        <f ca="1">IF(AND(ISNA(VLOOKUP(A314,'Lookups &amp; Validation'!D:D,1,FALSE)),A314&lt;&gt;""),"&lt;&lt;&lt; Product Not Found",IF(AND(ISNA(VLOOKUP(B314,'2-Base Controllers'!E:E,1,FALSE)),B314&lt;&gt;""),"&lt;&lt;&lt; Base Controller Not Found",IF(AND(A314&lt;&gt;"",B314=""),"&lt;&lt;&lt; Missing Base Controller","")))</f>
        <v/>
      </c>
      <c r="D314" s="117"/>
    </row>
    <row r="315" spans="1:4" ht="28.15" customHeight="1" x14ac:dyDescent="0.25">
      <c r="A315" s="115"/>
      <c r="B315" s="115"/>
      <c r="C315" s="116" t="str">
        <f ca="1">IF(AND(ISNA(VLOOKUP(A315,'Lookups &amp; Validation'!D:D,1,FALSE)),A315&lt;&gt;""),"&lt;&lt;&lt; Product Not Found",IF(AND(ISNA(VLOOKUP(B315,'2-Base Controllers'!E:E,1,FALSE)),B315&lt;&gt;""),"&lt;&lt;&lt; Base Controller Not Found",IF(AND(A315&lt;&gt;"",B315=""),"&lt;&lt;&lt; Missing Base Controller","")))</f>
        <v/>
      </c>
      <c r="D315" s="117"/>
    </row>
    <row r="316" spans="1:4" ht="28.15" customHeight="1" x14ac:dyDescent="0.25">
      <c r="A316" s="115"/>
      <c r="B316" s="115"/>
      <c r="C316" s="116" t="str">
        <f ca="1">IF(AND(ISNA(VLOOKUP(A316,'Lookups &amp; Validation'!D:D,1,FALSE)),A316&lt;&gt;""),"&lt;&lt;&lt; Product Not Found",IF(AND(ISNA(VLOOKUP(B316,'2-Base Controllers'!E:E,1,FALSE)),B316&lt;&gt;""),"&lt;&lt;&lt; Base Controller Not Found",IF(AND(A316&lt;&gt;"",B316=""),"&lt;&lt;&lt; Missing Base Controller","")))</f>
        <v/>
      </c>
      <c r="D316" s="117"/>
    </row>
    <row r="317" spans="1:4" ht="28.15" customHeight="1" x14ac:dyDescent="0.25">
      <c r="A317" s="115"/>
      <c r="B317" s="115"/>
      <c r="C317" s="116" t="str">
        <f ca="1">IF(AND(ISNA(VLOOKUP(A317,'Lookups &amp; Validation'!D:D,1,FALSE)),A317&lt;&gt;""),"&lt;&lt;&lt; Product Not Found",IF(AND(ISNA(VLOOKUP(B317,'2-Base Controllers'!E:E,1,FALSE)),B317&lt;&gt;""),"&lt;&lt;&lt; Base Controller Not Found",IF(AND(A317&lt;&gt;"",B317=""),"&lt;&lt;&lt; Missing Base Controller","")))</f>
        <v/>
      </c>
      <c r="D317" s="117"/>
    </row>
    <row r="318" spans="1:4" ht="28.15" customHeight="1" x14ac:dyDescent="0.25">
      <c r="A318" s="115"/>
      <c r="B318" s="115"/>
      <c r="C318" s="116" t="str">
        <f ca="1">IF(AND(ISNA(VLOOKUP(A318,'Lookups &amp; Validation'!D:D,1,FALSE)),A318&lt;&gt;""),"&lt;&lt;&lt; Product Not Found",IF(AND(ISNA(VLOOKUP(B318,'2-Base Controllers'!E:E,1,FALSE)),B318&lt;&gt;""),"&lt;&lt;&lt; Base Controller Not Found",IF(AND(A318&lt;&gt;"",B318=""),"&lt;&lt;&lt; Missing Base Controller","")))</f>
        <v/>
      </c>
      <c r="D318" s="117"/>
    </row>
    <row r="319" spans="1:4" ht="28.15" customHeight="1" x14ac:dyDescent="0.25">
      <c r="A319" s="115"/>
      <c r="B319" s="115"/>
      <c r="C319" s="116" t="str">
        <f ca="1">IF(AND(ISNA(VLOOKUP(A319,'Lookups &amp; Validation'!D:D,1,FALSE)),A319&lt;&gt;""),"&lt;&lt;&lt; Product Not Found",IF(AND(ISNA(VLOOKUP(B319,'2-Base Controllers'!E:E,1,FALSE)),B319&lt;&gt;""),"&lt;&lt;&lt; Base Controller Not Found",IF(AND(A319&lt;&gt;"",B319=""),"&lt;&lt;&lt; Missing Base Controller","")))</f>
        <v/>
      </c>
      <c r="D319" s="117"/>
    </row>
    <row r="320" spans="1:4" ht="28.15" customHeight="1" x14ac:dyDescent="0.25">
      <c r="A320" s="115"/>
      <c r="B320" s="115"/>
      <c r="C320" s="116" t="str">
        <f ca="1">IF(AND(ISNA(VLOOKUP(A320,'Lookups &amp; Validation'!D:D,1,FALSE)),A320&lt;&gt;""),"&lt;&lt;&lt; Product Not Found",IF(AND(ISNA(VLOOKUP(B320,'2-Base Controllers'!E:E,1,FALSE)),B320&lt;&gt;""),"&lt;&lt;&lt; Base Controller Not Found",IF(AND(A320&lt;&gt;"",B320=""),"&lt;&lt;&lt; Missing Base Controller","")))</f>
        <v/>
      </c>
      <c r="D320" s="117"/>
    </row>
    <row r="321" spans="1:4" ht="28.15" customHeight="1" x14ac:dyDescent="0.25">
      <c r="A321" s="115"/>
      <c r="B321" s="115"/>
      <c r="C321" s="116" t="str">
        <f ca="1">IF(AND(ISNA(VLOOKUP(A321,'Lookups &amp; Validation'!D:D,1,FALSE)),A321&lt;&gt;""),"&lt;&lt;&lt; Product Not Found",IF(AND(ISNA(VLOOKUP(B321,'2-Base Controllers'!E:E,1,FALSE)),B321&lt;&gt;""),"&lt;&lt;&lt; Base Controller Not Found",IF(AND(A321&lt;&gt;"",B321=""),"&lt;&lt;&lt; Missing Base Controller","")))</f>
        <v/>
      </c>
      <c r="D321" s="117"/>
    </row>
    <row r="322" spans="1:4" ht="28.15" customHeight="1" x14ac:dyDescent="0.25">
      <c r="A322" s="115"/>
      <c r="B322" s="115"/>
      <c r="C322" s="116" t="str">
        <f ca="1">IF(AND(ISNA(VLOOKUP(A322,'Lookups &amp; Validation'!D:D,1,FALSE)),A322&lt;&gt;""),"&lt;&lt;&lt; Product Not Found",IF(AND(ISNA(VLOOKUP(B322,'2-Base Controllers'!E:E,1,FALSE)),B322&lt;&gt;""),"&lt;&lt;&lt; Base Controller Not Found",IF(AND(A322&lt;&gt;"",B322=""),"&lt;&lt;&lt; Missing Base Controller","")))</f>
        <v/>
      </c>
      <c r="D322" s="117"/>
    </row>
    <row r="323" spans="1:4" ht="28.15" customHeight="1" x14ac:dyDescent="0.25">
      <c r="A323" s="115"/>
      <c r="B323" s="115"/>
      <c r="C323" s="116" t="str">
        <f ca="1">IF(AND(ISNA(VLOOKUP(A323,'Lookups &amp; Validation'!D:D,1,FALSE)),A323&lt;&gt;""),"&lt;&lt;&lt; Product Not Found",IF(AND(ISNA(VLOOKUP(B323,'2-Base Controllers'!E:E,1,FALSE)),B323&lt;&gt;""),"&lt;&lt;&lt; Base Controller Not Found",IF(AND(A323&lt;&gt;"",B323=""),"&lt;&lt;&lt; Missing Base Controller","")))</f>
        <v/>
      </c>
      <c r="D323" s="117"/>
    </row>
    <row r="324" spans="1:4" ht="28.15" customHeight="1" x14ac:dyDescent="0.25">
      <c r="A324" s="115"/>
      <c r="B324" s="115"/>
      <c r="C324" s="116" t="str">
        <f ca="1">IF(AND(ISNA(VLOOKUP(A324,'Lookups &amp; Validation'!D:D,1,FALSE)),A324&lt;&gt;""),"&lt;&lt;&lt; Product Not Found",IF(AND(ISNA(VLOOKUP(B324,'2-Base Controllers'!E:E,1,FALSE)),B324&lt;&gt;""),"&lt;&lt;&lt; Base Controller Not Found",IF(AND(A324&lt;&gt;"",B324=""),"&lt;&lt;&lt; Missing Base Controller","")))</f>
        <v/>
      </c>
      <c r="D324" s="117"/>
    </row>
    <row r="325" spans="1:4" ht="28.15" customHeight="1" x14ac:dyDescent="0.25">
      <c r="A325" s="115"/>
      <c r="B325" s="115"/>
      <c r="C325" s="116" t="str">
        <f ca="1">IF(AND(ISNA(VLOOKUP(A325,'Lookups &amp; Validation'!D:D,1,FALSE)),A325&lt;&gt;""),"&lt;&lt;&lt; Product Not Found",IF(AND(ISNA(VLOOKUP(B325,'2-Base Controllers'!E:E,1,FALSE)),B325&lt;&gt;""),"&lt;&lt;&lt; Base Controller Not Found",IF(AND(A325&lt;&gt;"",B325=""),"&lt;&lt;&lt; Missing Base Controller","")))</f>
        <v/>
      </c>
      <c r="D325" s="117"/>
    </row>
    <row r="326" spans="1:4" ht="28.15" customHeight="1" x14ac:dyDescent="0.25">
      <c r="A326" s="115"/>
      <c r="B326" s="115"/>
      <c r="C326" s="116" t="str">
        <f ca="1">IF(AND(ISNA(VLOOKUP(A326,'Lookups &amp; Validation'!D:D,1,FALSE)),A326&lt;&gt;""),"&lt;&lt;&lt; Product Not Found",IF(AND(ISNA(VLOOKUP(B326,'2-Base Controllers'!E:E,1,FALSE)),B326&lt;&gt;""),"&lt;&lt;&lt; Base Controller Not Found",IF(AND(A326&lt;&gt;"",B326=""),"&lt;&lt;&lt; Missing Base Controller","")))</f>
        <v/>
      </c>
      <c r="D326" s="117"/>
    </row>
    <row r="327" spans="1:4" ht="28.15" customHeight="1" x14ac:dyDescent="0.25">
      <c r="A327" s="115"/>
      <c r="B327" s="115"/>
      <c r="C327" s="116" t="str">
        <f ca="1">IF(AND(ISNA(VLOOKUP(A327,'Lookups &amp; Validation'!D:D,1,FALSE)),A327&lt;&gt;""),"&lt;&lt;&lt; Product Not Found",IF(AND(ISNA(VLOOKUP(B327,'2-Base Controllers'!E:E,1,FALSE)),B327&lt;&gt;""),"&lt;&lt;&lt; Base Controller Not Found",IF(AND(A327&lt;&gt;"",B327=""),"&lt;&lt;&lt; Missing Base Controller","")))</f>
        <v/>
      </c>
      <c r="D327" s="117"/>
    </row>
    <row r="328" spans="1:4" ht="28.15" customHeight="1" x14ac:dyDescent="0.25">
      <c r="A328" s="115"/>
      <c r="B328" s="115"/>
      <c r="C328" s="116" t="str">
        <f ca="1">IF(AND(ISNA(VLOOKUP(A328,'Lookups &amp; Validation'!D:D,1,FALSE)),A328&lt;&gt;""),"&lt;&lt;&lt; Product Not Found",IF(AND(ISNA(VLOOKUP(B328,'2-Base Controllers'!E:E,1,FALSE)),B328&lt;&gt;""),"&lt;&lt;&lt; Base Controller Not Found",IF(AND(A328&lt;&gt;"",B328=""),"&lt;&lt;&lt; Missing Base Controller","")))</f>
        <v/>
      </c>
      <c r="D328" s="117"/>
    </row>
    <row r="329" spans="1:4" ht="28.15" customHeight="1" x14ac:dyDescent="0.25">
      <c r="A329" s="115"/>
      <c r="B329" s="115"/>
      <c r="C329" s="116" t="str">
        <f ca="1">IF(AND(ISNA(VLOOKUP(A329,'Lookups &amp; Validation'!D:D,1,FALSE)),A329&lt;&gt;""),"&lt;&lt;&lt; Product Not Found",IF(AND(ISNA(VLOOKUP(B329,'2-Base Controllers'!E:E,1,FALSE)),B329&lt;&gt;""),"&lt;&lt;&lt; Base Controller Not Found",IF(AND(A329&lt;&gt;"",B329=""),"&lt;&lt;&lt; Missing Base Controller","")))</f>
        <v/>
      </c>
      <c r="D329" s="117"/>
    </row>
    <row r="330" spans="1:4" ht="28.15" customHeight="1" x14ac:dyDescent="0.25">
      <c r="A330" s="115"/>
      <c r="B330" s="115"/>
      <c r="C330" s="116" t="str">
        <f ca="1">IF(AND(ISNA(VLOOKUP(A330,'Lookups &amp; Validation'!D:D,1,FALSE)),A330&lt;&gt;""),"&lt;&lt;&lt; Product Not Found",IF(AND(ISNA(VLOOKUP(B330,'2-Base Controllers'!E:E,1,FALSE)),B330&lt;&gt;""),"&lt;&lt;&lt; Base Controller Not Found",IF(AND(A330&lt;&gt;"",B330=""),"&lt;&lt;&lt; Missing Base Controller","")))</f>
        <v/>
      </c>
      <c r="D330" s="117"/>
    </row>
    <row r="331" spans="1:4" ht="28.15" customHeight="1" x14ac:dyDescent="0.25">
      <c r="A331" s="115"/>
      <c r="B331" s="115"/>
      <c r="C331" s="116" t="str">
        <f ca="1">IF(AND(ISNA(VLOOKUP(A331,'Lookups &amp; Validation'!D:D,1,FALSE)),A331&lt;&gt;""),"&lt;&lt;&lt; Product Not Found",IF(AND(ISNA(VLOOKUP(B331,'2-Base Controllers'!E:E,1,FALSE)),B331&lt;&gt;""),"&lt;&lt;&lt; Base Controller Not Found",IF(AND(A331&lt;&gt;"",B331=""),"&lt;&lt;&lt; Missing Base Controller","")))</f>
        <v/>
      </c>
      <c r="D331" s="117"/>
    </row>
    <row r="332" spans="1:4" ht="28.15" customHeight="1" x14ac:dyDescent="0.25">
      <c r="A332" s="115"/>
      <c r="B332" s="115"/>
      <c r="C332" s="116" t="str">
        <f ca="1">IF(AND(ISNA(VLOOKUP(A332,'Lookups &amp; Validation'!D:D,1,FALSE)),A332&lt;&gt;""),"&lt;&lt;&lt; Product Not Found",IF(AND(ISNA(VLOOKUP(B332,'2-Base Controllers'!E:E,1,FALSE)),B332&lt;&gt;""),"&lt;&lt;&lt; Base Controller Not Found",IF(AND(A332&lt;&gt;"",B332=""),"&lt;&lt;&lt; Missing Base Controller","")))</f>
        <v/>
      </c>
      <c r="D332" s="117"/>
    </row>
    <row r="333" spans="1:4" ht="28.15" customHeight="1" x14ac:dyDescent="0.25">
      <c r="A333" s="115"/>
      <c r="B333" s="115"/>
      <c r="C333" s="116" t="str">
        <f ca="1">IF(AND(ISNA(VLOOKUP(A333,'Lookups &amp; Validation'!D:D,1,FALSE)),A333&lt;&gt;""),"&lt;&lt;&lt; Product Not Found",IF(AND(ISNA(VLOOKUP(B333,'2-Base Controllers'!E:E,1,FALSE)),B333&lt;&gt;""),"&lt;&lt;&lt; Base Controller Not Found",IF(AND(A333&lt;&gt;"",B333=""),"&lt;&lt;&lt; Missing Base Controller","")))</f>
        <v/>
      </c>
      <c r="D333" s="117"/>
    </row>
    <row r="334" spans="1:4" ht="28.15" customHeight="1" x14ac:dyDescent="0.25">
      <c r="A334" s="115"/>
      <c r="B334" s="115"/>
      <c r="C334" s="116" t="str">
        <f ca="1">IF(AND(ISNA(VLOOKUP(A334,'Lookups &amp; Validation'!D:D,1,FALSE)),A334&lt;&gt;""),"&lt;&lt;&lt; Product Not Found",IF(AND(ISNA(VLOOKUP(B334,'2-Base Controllers'!E:E,1,FALSE)),B334&lt;&gt;""),"&lt;&lt;&lt; Base Controller Not Found",IF(AND(A334&lt;&gt;"",B334=""),"&lt;&lt;&lt; Missing Base Controller","")))</f>
        <v/>
      </c>
      <c r="D334" s="117"/>
    </row>
    <row r="335" spans="1:4" ht="28.15" customHeight="1" x14ac:dyDescent="0.25">
      <c r="A335" s="115"/>
      <c r="B335" s="115"/>
      <c r="C335" s="116" t="str">
        <f ca="1">IF(AND(ISNA(VLOOKUP(A335,'Lookups &amp; Validation'!D:D,1,FALSE)),A335&lt;&gt;""),"&lt;&lt;&lt; Product Not Found",IF(AND(ISNA(VLOOKUP(B335,'2-Base Controllers'!E:E,1,FALSE)),B335&lt;&gt;""),"&lt;&lt;&lt; Base Controller Not Found",IF(AND(A335&lt;&gt;"",B335=""),"&lt;&lt;&lt; Missing Base Controller","")))</f>
        <v/>
      </c>
      <c r="D335" s="117"/>
    </row>
    <row r="336" spans="1:4" ht="28.15" customHeight="1" x14ac:dyDescent="0.25">
      <c r="A336" s="115"/>
      <c r="B336" s="115"/>
      <c r="C336" s="116" t="str">
        <f ca="1">IF(AND(ISNA(VLOOKUP(A336,'Lookups &amp; Validation'!D:D,1,FALSE)),A336&lt;&gt;""),"&lt;&lt;&lt; Product Not Found",IF(AND(ISNA(VLOOKUP(B336,'2-Base Controllers'!E:E,1,FALSE)),B336&lt;&gt;""),"&lt;&lt;&lt; Base Controller Not Found",IF(AND(A336&lt;&gt;"",B336=""),"&lt;&lt;&lt; Missing Base Controller","")))</f>
        <v/>
      </c>
      <c r="D336" s="117"/>
    </row>
    <row r="337" spans="1:4" ht="28.15" customHeight="1" x14ac:dyDescent="0.25">
      <c r="A337" s="115"/>
      <c r="B337" s="115"/>
      <c r="C337" s="116" t="str">
        <f ca="1">IF(AND(ISNA(VLOOKUP(A337,'Lookups &amp; Validation'!D:D,1,FALSE)),A337&lt;&gt;""),"&lt;&lt;&lt; Product Not Found",IF(AND(ISNA(VLOOKUP(B337,'2-Base Controllers'!E:E,1,FALSE)),B337&lt;&gt;""),"&lt;&lt;&lt; Base Controller Not Found",IF(AND(A337&lt;&gt;"",B337=""),"&lt;&lt;&lt; Missing Base Controller","")))</f>
        <v/>
      </c>
      <c r="D337" s="117"/>
    </row>
    <row r="338" spans="1:4" ht="28.15" customHeight="1" x14ac:dyDescent="0.25">
      <c r="A338" s="115"/>
      <c r="B338" s="115"/>
      <c r="C338" s="116" t="str">
        <f ca="1">IF(AND(ISNA(VLOOKUP(A338,'Lookups &amp; Validation'!D:D,1,FALSE)),A338&lt;&gt;""),"&lt;&lt;&lt; Product Not Found",IF(AND(ISNA(VLOOKUP(B338,'2-Base Controllers'!E:E,1,FALSE)),B338&lt;&gt;""),"&lt;&lt;&lt; Base Controller Not Found",IF(AND(A338&lt;&gt;"",B338=""),"&lt;&lt;&lt; Missing Base Controller","")))</f>
        <v/>
      </c>
      <c r="D338" s="117"/>
    </row>
    <row r="339" spans="1:4" ht="28.15" customHeight="1" x14ac:dyDescent="0.25">
      <c r="A339" s="115"/>
      <c r="B339" s="115"/>
      <c r="C339" s="116" t="str">
        <f ca="1">IF(AND(ISNA(VLOOKUP(A339,'Lookups &amp; Validation'!D:D,1,FALSE)),A339&lt;&gt;""),"&lt;&lt;&lt; Product Not Found",IF(AND(ISNA(VLOOKUP(B339,'2-Base Controllers'!E:E,1,FALSE)),B339&lt;&gt;""),"&lt;&lt;&lt; Base Controller Not Found",IF(AND(A339&lt;&gt;"",B339=""),"&lt;&lt;&lt; Missing Base Controller","")))</f>
        <v/>
      </c>
      <c r="D339" s="117"/>
    </row>
    <row r="340" spans="1:4" ht="28.15" customHeight="1" x14ac:dyDescent="0.25">
      <c r="A340" s="115"/>
      <c r="B340" s="115"/>
      <c r="C340" s="116" t="str">
        <f ca="1">IF(AND(ISNA(VLOOKUP(A340,'Lookups &amp; Validation'!D:D,1,FALSE)),A340&lt;&gt;""),"&lt;&lt;&lt; Product Not Found",IF(AND(ISNA(VLOOKUP(B340,'2-Base Controllers'!E:E,1,FALSE)),B340&lt;&gt;""),"&lt;&lt;&lt; Base Controller Not Found",IF(AND(A340&lt;&gt;"",B340=""),"&lt;&lt;&lt; Missing Base Controller","")))</f>
        <v/>
      </c>
      <c r="D340" s="117"/>
    </row>
    <row r="341" spans="1:4" ht="28.15" customHeight="1" x14ac:dyDescent="0.25">
      <c r="A341" s="115"/>
      <c r="B341" s="115"/>
      <c r="C341" s="116" t="str">
        <f ca="1">IF(AND(ISNA(VLOOKUP(A341,'Lookups &amp; Validation'!D:D,1,FALSE)),A341&lt;&gt;""),"&lt;&lt;&lt; Product Not Found",IF(AND(ISNA(VLOOKUP(B341,'2-Base Controllers'!E:E,1,FALSE)),B341&lt;&gt;""),"&lt;&lt;&lt; Base Controller Not Found",IF(AND(A341&lt;&gt;"",B341=""),"&lt;&lt;&lt; Missing Base Controller","")))</f>
        <v/>
      </c>
      <c r="D341" s="117"/>
    </row>
    <row r="342" spans="1:4" ht="28.15" customHeight="1" x14ac:dyDescent="0.25">
      <c r="A342" s="115"/>
      <c r="B342" s="115"/>
      <c r="C342" s="116" t="str">
        <f ca="1">IF(AND(ISNA(VLOOKUP(A342,'Lookups &amp; Validation'!D:D,1,FALSE)),A342&lt;&gt;""),"&lt;&lt;&lt; Product Not Found",IF(AND(ISNA(VLOOKUP(B342,'2-Base Controllers'!E:E,1,FALSE)),B342&lt;&gt;""),"&lt;&lt;&lt; Base Controller Not Found",IF(AND(A342&lt;&gt;"",B342=""),"&lt;&lt;&lt; Missing Base Controller","")))</f>
        <v/>
      </c>
      <c r="D342" s="117"/>
    </row>
    <row r="343" spans="1:4" ht="28.15" customHeight="1" x14ac:dyDescent="0.25">
      <c r="A343" s="115"/>
      <c r="B343" s="115"/>
      <c r="C343" s="116" t="str">
        <f ca="1">IF(AND(ISNA(VLOOKUP(A343,'Lookups &amp; Validation'!D:D,1,FALSE)),A343&lt;&gt;""),"&lt;&lt;&lt; Product Not Found",IF(AND(ISNA(VLOOKUP(B343,'2-Base Controllers'!E:E,1,FALSE)),B343&lt;&gt;""),"&lt;&lt;&lt; Base Controller Not Found",IF(AND(A343&lt;&gt;"",B343=""),"&lt;&lt;&lt; Missing Base Controller","")))</f>
        <v/>
      </c>
      <c r="D343" s="117"/>
    </row>
    <row r="344" spans="1:4" ht="28.15" customHeight="1" x14ac:dyDescent="0.25">
      <c r="A344" s="115"/>
      <c r="B344" s="115"/>
      <c r="C344" s="116" t="str">
        <f ca="1">IF(AND(ISNA(VLOOKUP(A344,'Lookups &amp; Validation'!D:D,1,FALSE)),A344&lt;&gt;""),"&lt;&lt;&lt; Product Not Found",IF(AND(ISNA(VLOOKUP(B344,'2-Base Controllers'!E:E,1,FALSE)),B344&lt;&gt;""),"&lt;&lt;&lt; Base Controller Not Found",IF(AND(A344&lt;&gt;"",B344=""),"&lt;&lt;&lt; Missing Base Controller","")))</f>
        <v/>
      </c>
      <c r="D344" s="117"/>
    </row>
    <row r="345" spans="1:4" ht="28.15" customHeight="1" x14ac:dyDescent="0.25">
      <c r="A345" s="115"/>
      <c r="B345" s="115"/>
      <c r="C345" s="116" t="str">
        <f ca="1">IF(AND(ISNA(VLOOKUP(A345,'Lookups &amp; Validation'!D:D,1,FALSE)),A345&lt;&gt;""),"&lt;&lt;&lt; Product Not Found",IF(AND(ISNA(VLOOKUP(B345,'2-Base Controllers'!E:E,1,FALSE)),B345&lt;&gt;""),"&lt;&lt;&lt; Base Controller Not Found",IF(AND(A345&lt;&gt;"",B345=""),"&lt;&lt;&lt; Missing Base Controller","")))</f>
        <v/>
      </c>
      <c r="D345" s="117"/>
    </row>
    <row r="346" spans="1:4" ht="28.15" customHeight="1" x14ac:dyDescent="0.25">
      <c r="A346" s="115"/>
      <c r="B346" s="115"/>
      <c r="C346" s="116" t="str">
        <f ca="1">IF(AND(ISNA(VLOOKUP(A346,'Lookups &amp; Validation'!D:D,1,FALSE)),A346&lt;&gt;""),"&lt;&lt;&lt; Product Not Found",IF(AND(ISNA(VLOOKUP(B346,'2-Base Controllers'!E:E,1,FALSE)),B346&lt;&gt;""),"&lt;&lt;&lt; Base Controller Not Found",IF(AND(A346&lt;&gt;"",B346=""),"&lt;&lt;&lt; Missing Base Controller","")))</f>
        <v/>
      </c>
      <c r="D346" s="117"/>
    </row>
    <row r="347" spans="1:4" ht="28.15" customHeight="1" x14ac:dyDescent="0.25">
      <c r="A347" s="115"/>
      <c r="B347" s="115"/>
      <c r="C347" s="116" t="str">
        <f ca="1">IF(AND(ISNA(VLOOKUP(A347,'Lookups &amp; Validation'!D:D,1,FALSE)),A347&lt;&gt;""),"&lt;&lt;&lt; Product Not Found",IF(AND(ISNA(VLOOKUP(B347,'2-Base Controllers'!E:E,1,FALSE)),B347&lt;&gt;""),"&lt;&lt;&lt; Base Controller Not Found",IF(AND(A347&lt;&gt;"",B347=""),"&lt;&lt;&lt; Missing Base Controller","")))</f>
        <v/>
      </c>
      <c r="D347" s="117"/>
    </row>
    <row r="348" spans="1:4" ht="28.15" customHeight="1" x14ac:dyDescent="0.25">
      <c r="A348" s="115"/>
      <c r="B348" s="115"/>
      <c r="C348" s="116" t="str">
        <f ca="1">IF(AND(ISNA(VLOOKUP(A348,'Lookups &amp; Validation'!D:D,1,FALSE)),A348&lt;&gt;""),"&lt;&lt;&lt; Product Not Found",IF(AND(ISNA(VLOOKUP(B348,'2-Base Controllers'!E:E,1,FALSE)),B348&lt;&gt;""),"&lt;&lt;&lt; Base Controller Not Found",IF(AND(A348&lt;&gt;"",B348=""),"&lt;&lt;&lt; Missing Base Controller","")))</f>
        <v/>
      </c>
      <c r="D348" s="117"/>
    </row>
    <row r="349" spans="1:4" ht="28.15" customHeight="1" x14ac:dyDescent="0.25">
      <c r="A349" s="115"/>
      <c r="B349" s="115"/>
      <c r="C349" s="116" t="str">
        <f ca="1">IF(AND(ISNA(VLOOKUP(A349,'Lookups &amp; Validation'!D:D,1,FALSE)),A349&lt;&gt;""),"&lt;&lt;&lt; Product Not Found",IF(AND(ISNA(VLOOKUP(B349,'2-Base Controllers'!E:E,1,FALSE)),B349&lt;&gt;""),"&lt;&lt;&lt; Base Controller Not Found",IF(AND(A349&lt;&gt;"",B349=""),"&lt;&lt;&lt; Missing Base Controller","")))</f>
        <v/>
      </c>
      <c r="D349" s="117"/>
    </row>
    <row r="350" spans="1:4" ht="28.15" customHeight="1" x14ac:dyDescent="0.25">
      <c r="A350" s="115"/>
      <c r="B350" s="115"/>
      <c r="C350" s="116" t="str">
        <f ca="1">IF(AND(ISNA(VLOOKUP(A350,'Lookups &amp; Validation'!D:D,1,FALSE)),A350&lt;&gt;""),"&lt;&lt;&lt; Product Not Found",IF(AND(ISNA(VLOOKUP(B350,'2-Base Controllers'!E:E,1,FALSE)),B350&lt;&gt;""),"&lt;&lt;&lt; Base Controller Not Found",IF(AND(A350&lt;&gt;"",B350=""),"&lt;&lt;&lt; Missing Base Controller","")))</f>
        <v/>
      </c>
      <c r="D350" s="117"/>
    </row>
    <row r="351" spans="1:4" ht="28.15" customHeight="1" x14ac:dyDescent="0.25">
      <c r="A351" s="115"/>
      <c r="B351" s="115"/>
      <c r="C351" s="116" t="str">
        <f ca="1">IF(AND(ISNA(VLOOKUP(A351,'Lookups &amp; Validation'!D:D,1,FALSE)),A351&lt;&gt;""),"&lt;&lt;&lt; Product Not Found",IF(AND(ISNA(VLOOKUP(B351,'2-Base Controllers'!E:E,1,FALSE)),B351&lt;&gt;""),"&lt;&lt;&lt; Base Controller Not Found",IF(AND(A351&lt;&gt;"",B351=""),"&lt;&lt;&lt; Missing Base Controller","")))</f>
        <v/>
      </c>
      <c r="D351" s="117"/>
    </row>
    <row r="352" spans="1:4" ht="28.15" customHeight="1" x14ac:dyDescent="0.25">
      <c r="A352" s="115"/>
      <c r="B352" s="115"/>
      <c r="C352" s="116" t="str">
        <f ca="1">IF(AND(ISNA(VLOOKUP(A352,'Lookups &amp; Validation'!D:D,1,FALSE)),A352&lt;&gt;""),"&lt;&lt;&lt; Product Not Found",IF(AND(ISNA(VLOOKUP(B352,'2-Base Controllers'!E:E,1,FALSE)),B352&lt;&gt;""),"&lt;&lt;&lt; Base Controller Not Found",IF(AND(A352&lt;&gt;"",B352=""),"&lt;&lt;&lt; Missing Base Controller","")))</f>
        <v/>
      </c>
      <c r="D352" s="117"/>
    </row>
    <row r="353" spans="1:4" ht="28.15" customHeight="1" x14ac:dyDescent="0.25">
      <c r="A353" s="115"/>
      <c r="B353" s="115"/>
      <c r="C353" s="116" t="str">
        <f ca="1">IF(AND(ISNA(VLOOKUP(A353,'Lookups &amp; Validation'!D:D,1,FALSE)),A353&lt;&gt;""),"&lt;&lt;&lt; Product Not Found",IF(AND(ISNA(VLOOKUP(B353,'2-Base Controllers'!E:E,1,FALSE)),B353&lt;&gt;""),"&lt;&lt;&lt; Base Controller Not Found",IF(AND(A353&lt;&gt;"",B353=""),"&lt;&lt;&lt; Missing Base Controller","")))</f>
        <v/>
      </c>
      <c r="D353" s="117"/>
    </row>
    <row r="354" spans="1:4" ht="28.15" customHeight="1" x14ac:dyDescent="0.25">
      <c r="A354" s="115"/>
      <c r="B354" s="115"/>
      <c r="C354" s="116" t="str">
        <f ca="1">IF(AND(ISNA(VLOOKUP(A354,'Lookups &amp; Validation'!D:D,1,FALSE)),A354&lt;&gt;""),"&lt;&lt;&lt; Product Not Found",IF(AND(ISNA(VLOOKUP(B354,'2-Base Controllers'!E:E,1,FALSE)),B354&lt;&gt;""),"&lt;&lt;&lt; Base Controller Not Found",IF(AND(A354&lt;&gt;"",B354=""),"&lt;&lt;&lt; Missing Base Controller","")))</f>
        <v/>
      </c>
      <c r="D354" s="117"/>
    </row>
    <row r="355" spans="1:4" ht="28.15" customHeight="1" x14ac:dyDescent="0.25">
      <c r="A355" s="115"/>
      <c r="B355" s="115"/>
      <c r="C355" s="116" t="str">
        <f ca="1">IF(AND(ISNA(VLOOKUP(A355,'Lookups &amp; Validation'!D:D,1,FALSE)),A355&lt;&gt;""),"&lt;&lt;&lt; Product Not Found",IF(AND(ISNA(VLOOKUP(B355,'2-Base Controllers'!E:E,1,FALSE)),B355&lt;&gt;""),"&lt;&lt;&lt; Base Controller Not Found",IF(AND(A355&lt;&gt;"",B355=""),"&lt;&lt;&lt; Missing Base Controller","")))</f>
        <v/>
      </c>
      <c r="D355" s="117"/>
    </row>
    <row r="356" spans="1:4" ht="28.15" customHeight="1" x14ac:dyDescent="0.25">
      <c r="A356" s="115"/>
      <c r="B356" s="115"/>
      <c r="C356" s="116" t="str">
        <f ca="1">IF(AND(ISNA(VLOOKUP(A356,'Lookups &amp; Validation'!D:D,1,FALSE)),A356&lt;&gt;""),"&lt;&lt;&lt; Product Not Found",IF(AND(ISNA(VLOOKUP(B356,'2-Base Controllers'!E:E,1,FALSE)),B356&lt;&gt;""),"&lt;&lt;&lt; Base Controller Not Found",IF(AND(A356&lt;&gt;"",B356=""),"&lt;&lt;&lt; Missing Base Controller","")))</f>
        <v/>
      </c>
      <c r="D356" s="117"/>
    </row>
    <row r="357" spans="1:4" ht="28.15" customHeight="1" x14ac:dyDescent="0.25">
      <c r="A357" s="115"/>
      <c r="B357" s="115"/>
      <c r="C357" s="116" t="str">
        <f ca="1">IF(AND(ISNA(VLOOKUP(A357,'Lookups &amp; Validation'!D:D,1,FALSE)),A357&lt;&gt;""),"&lt;&lt;&lt; Product Not Found",IF(AND(ISNA(VLOOKUP(B357,'2-Base Controllers'!E:E,1,FALSE)),B357&lt;&gt;""),"&lt;&lt;&lt; Base Controller Not Found",IF(AND(A357&lt;&gt;"",B357=""),"&lt;&lt;&lt; Missing Base Controller","")))</f>
        <v/>
      </c>
      <c r="D357" s="117"/>
    </row>
    <row r="358" spans="1:4" ht="28.15" customHeight="1" x14ac:dyDescent="0.25">
      <c r="A358" s="115"/>
      <c r="B358" s="115"/>
      <c r="C358" s="116" t="str">
        <f ca="1">IF(AND(ISNA(VLOOKUP(A358,'Lookups &amp; Validation'!D:D,1,FALSE)),A358&lt;&gt;""),"&lt;&lt;&lt; Product Not Found",IF(AND(ISNA(VLOOKUP(B358,'2-Base Controllers'!E:E,1,FALSE)),B358&lt;&gt;""),"&lt;&lt;&lt; Base Controller Not Found",IF(AND(A358&lt;&gt;"",B358=""),"&lt;&lt;&lt; Missing Base Controller","")))</f>
        <v/>
      </c>
      <c r="D358" s="117"/>
    </row>
    <row r="359" spans="1:4" ht="28.15" customHeight="1" x14ac:dyDescent="0.25">
      <c r="A359" s="115"/>
      <c r="B359" s="115"/>
      <c r="C359" s="116" t="str">
        <f ca="1">IF(AND(ISNA(VLOOKUP(A359,'Lookups &amp; Validation'!D:D,1,FALSE)),A359&lt;&gt;""),"&lt;&lt;&lt; Product Not Found",IF(AND(ISNA(VLOOKUP(B359,'2-Base Controllers'!E:E,1,FALSE)),B359&lt;&gt;""),"&lt;&lt;&lt; Base Controller Not Found",IF(AND(A359&lt;&gt;"",B359=""),"&lt;&lt;&lt; Missing Base Controller","")))</f>
        <v/>
      </c>
      <c r="D359" s="117"/>
    </row>
    <row r="360" spans="1:4" ht="28.15" customHeight="1" x14ac:dyDescent="0.25">
      <c r="A360" s="115"/>
      <c r="B360" s="115"/>
      <c r="C360" s="116" t="str">
        <f ca="1">IF(AND(ISNA(VLOOKUP(A360,'Lookups &amp; Validation'!D:D,1,FALSE)),A360&lt;&gt;""),"&lt;&lt;&lt; Product Not Found",IF(AND(ISNA(VLOOKUP(B360,'2-Base Controllers'!E:E,1,FALSE)),B360&lt;&gt;""),"&lt;&lt;&lt; Base Controller Not Found",IF(AND(A360&lt;&gt;"",B360=""),"&lt;&lt;&lt; Missing Base Controller","")))</f>
        <v/>
      </c>
      <c r="D360" s="117"/>
    </row>
    <row r="361" spans="1:4" ht="28.15" customHeight="1" x14ac:dyDescent="0.25">
      <c r="A361" s="115"/>
      <c r="B361" s="115"/>
      <c r="C361" s="116" t="str">
        <f ca="1">IF(AND(ISNA(VLOOKUP(A361,'Lookups &amp; Validation'!D:D,1,FALSE)),A361&lt;&gt;""),"&lt;&lt;&lt; Product Not Found",IF(AND(ISNA(VLOOKUP(B361,'2-Base Controllers'!E:E,1,FALSE)),B361&lt;&gt;""),"&lt;&lt;&lt; Base Controller Not Found",IF(AND(A361&lt;&gt;"",B361=""),"&lt;&lt;&lt; Missing Base Controller","")))</f>
        <v/>
      </c>
      <c r="D361" s="117"/>
    </row>
    <row r="362" spans="1:4" ht="28.15" customHeight="1" x14ac:dyDescent="0.25">
      <c r="A362" s="115"/>
      <c r="B362" s="115"/>
      <c r="C362" s="116" t="str">
        <f ca="1">IF(AND(ISNA(VLOOKUP(A362,'Lookups &amp; Validation'!D:D,1,FALSE)),A362&lt;&gt;""),"&lt;&lt;&lt; Product Not Found",IF(AND(ISNA(VLOOKUP(B362,'2-Base Controllers'!E:E,1,FALSE)),B362&lt;&gt;""),"&lt;&lt;&lt; Base Controller Not Found",IF(AND(A362&lt;&gt;"",B362=""),"&lt;&lt;&lt; Missing Base Controller","")))</f>
        <v/>
      </c>
      <c r="D362" s="117"/>
    </row>
    <row r="363" spans="1:4" ht="28.15" customHeight="1" x14ac:dyDescent="0.25">
      <c r="A363" s="115"/>
      <c r="B363" s="115"/>
      <c r="C363" s="116" t="str">
        <f ca="1">IF(AND(ISNA(VLOOKUP(A363,'Lookups &amp; Validation'!D:D,1,FALSE)),A363&lt;&gt;""),"&lt;&lt;&lt; Product Not Found",IF(AND(ISNA(VLOOKUP(B363,'2-Base Controllers'!E:E,1,FALSE)),B363&lt;&gt;""),"&lt;&lt;&lt; Base Controller Not Found",IF(AND(A363&lt;&gt;"",B363=""),"&lt;&lt;&lt; Missing Base Controller","")))</f>
        <v/>
      </c>
      <c r="D363" s="117"/>
    </row>
    <row r="364" spans="1:4" ht="28.15" customHeight="1" x14ac:dyDescent="0.25">
      <c r="A364" s="115"/>
      <c r="B364" s="115"/>
      <c r="C364" s="116" t="str">
        <f ca="1">IF(AND(ISNA(VLOOKUP(A364,'Lookups &amp; Validation'!D:D,1,FALSE)),A364&lt;&gt;""),"&lt;&lt;&lt; Product Not Found",IF(AND(ISNA(VLOOKUP(B364,'2-Base Controllers'!E:E,1,FALSE)),B364&lt;&gt;""),"&lt;&lt;&lt; Base Controller Not Found",IF(AND(A364&lt;&gt;"",B364=""),"&lt;&lt;&lt; Missing Base Controller","")))</f>
        <v/>
      </c>
      <c r="D364" s="117"/>
    </row>
    <row r="365" spans="1:4" ht="28.15" customHeight="1" x14ac:dyDescent="0.25">
      <c r="A365" s="115"/>
      <c r="B365" s="115"/>
      <c r="C365" s="116" t="str">
        <f ca="1">IF(AND(ISNA(VLOOKUP(A365,'Lookups &amp; Validation'!D:D,1,FALSE)),A365&lt;&gt;""),"&lt;&lt;&lt; Product Not Found",IF(AND(ISNA(VLOOKUP(B365,'2-Base Controllers'!E:E,1,FALSE)),B365&lt;&gt;""),"&lt;&lt;&lt; Base Controller Not Found",IF(AND(A365&lt;&gt;"",B365=""),"&lt;&lt;&lt; Missing Base Controller","")))</f>
        <v/>
      </c>
      <c r="D365" s="117"/>
    </row>
    <row r="366" spans="1:4" ht="28.15" customHeight="1" x14ac:dyDescent="0.25">
      <c r="A366" s="115"/>
      <c r="B366" s="115"/>
      <c r="C366" s="116" t="str">
        <f ca="1">IF(AND(ISNA(VLOOKUP(A366,'Lookups &amp; Validation'!D:D,1,FALSE)),A366&lt;&gt;""),"&lt;&lt;&lt; Product Not Found",IF(AND(ISNA(VLOOKUP(B366,'2-Base Controllers'!E:E,1,FALSE)),B366&lt;&gt;""),"&lt;&lt;&lt; Base Controller Not Found",IF(AND(A366&lt;&gt;"",B366=""),"&lt;&lt;&lt; Missing Base Controller","")))</f>
        <v/>
      </c>
      <c r="D366" s="117"/>
    </row>
    <row r="367" spans="1:4" ht="28.15" customHeight="1" x14ac:dyDescent="0.25">
      <c r="A367" s="115"/>
      <c r="B367" s="115"/>
      <c r="C367" s="116" t="str">
        <f ca="1">IF(AND(ISNA(VLOOKUP(A367,'Lookups &amp; Validation'!D:D,1,FALSE)),A367&lt;&gt;""),"&lt;&lt;&lt; Product Not Found",IF(AND(ISNA(VLOOKUP(B367,'2-Base Controllers'!E:E,1,FALSE)),B367&lt;&gt;""),"&lt;&lt;&lt; Base Controller Not Found",IF(AND(A367&lt;&gt;"",B367=""),"&lt;&lt;&lt; Missing Base Controller","")))</f>
        <v/>
      </c>
      <c r="D367" s="117"/>
    </row>
    <row r="368" spans="1:4" ht="28.15" customHeight="1" x14ac:dyDescent="0.25">
      <c r="A368" s="115"/>
      <c r="B368" s="115"/>
      <c r="C368" s="116" t="str">
        <f ca="1">IF(AND(ISNA(VLOOKUP(A368,'Lookups &amp; Validation'!D:D,1,FALSE)),A368&lt;&gt;""),"&lt;&lt;&lt; Product Not Found",IF(AND(ISNA(VLOOKUP(B368,'2-Base Controllers'!E:E,1,FALSE)),B368&lt;&gt;""),"&lt;&lt;&lt; Base Controller Not Found",IF(AND(A368&lt;&gt;"",B368=""),"&lt;&lt;&lt; Missing Base Controller","")))</f>
        <v/>
      </c>
      <c r="D368" s="117"/>
    </row>
    <row r="369" spans="1:4" ht="28.15" customHeight="1" x14ac:dyDescent="0.25">
      <c r="A369" s="115"/>
      <c r="B369" s="115"/>
      <c r="C369" s="116" t="str">
        <f ca="1">IF(AND(ISNA(VLOOKUP(A369,'Lookups &amp; Validation'!D:D,1,FALSE)),A369&lt;&gt;""),"&lt;&lt;&lt; Product Not Found",IF(AND(ISNA(VLOOKUP(B369,'2-Base Controllers'!E:E,1,FALSE)),B369&lt;&gt;""),"&lt;&lt;&lt; Base Controller Not Found",IF(AND(A369&lt;&gt;"",B369=""),"&lt;&lt;&lt; Missing Base Controller","")))</f>
        <v/>
      </c>
      <c r="D369" s="117"/>
    </row>
    <row r="370" spans="1:4" ht="28.15" customHeight="1" x14ac:dyDescent="0.25">
      <c r="A370" s="115"/>
      <c r="B370" s="115"/>
      <c r="C370" s="116" t="str">
        <f ca="1">IF(AND(ISNA(VLOOKUP(A370,'Lookups &amp; Validation'!D:D,1,FALSE)),A370&lt;&gt;""),"&lt;&lt;&lt; Product Not Found",IF(AND(ISNA(VLOOKUP(B370,'2-Base Controllers'!E:E,1,FALSE)),B370&lt;&gt;""),"&lt;&lt;&lt; Base Controller Not Found",IF(AND(A370&lt;&gt;"",B370=""),"&lt;&lt;&lt; Missing Base Controller","")))</f>
        <v/>
      </c>
      <c r="D370" s="117"/>
    </row>
    <row r="371" spans="1:4" ht="28.15" customHeight="1" x14ac:dyDescent="0.25">
      <c r="A371" s="115"/>
      <c r="B371" s="115"/>
      <c r="C371" s="116" t="str">
        <f ca="1">IF(AND(ISNA(VLOOKUP(A371,'Lookups &amp; Validation'!D:D,1,FALSE)),A371&lt;&gt;""),"&lt;&lt;&lt; Product Not Found",IF(AND(ISNA(VLOOKUP(B371,'2-Base Controllers'!E:E,1,FALSE)),B371&lt;&gt;""),"&lt;&lt;&lt; Base Controller Not Found",IF(AND(A371&lt;&gt;"",B371=""),"&lt;&lt;&lt; Missing Base Controller","")))</f>
        <v/>
      </c>
      <c r="D371" s="117"/>
    </row>
    <row r="372" spans="1:4" ht="28.15" customHeight="1" x14ac:dyDescent="0.25">
      <c r="A372" s="115"/>
      <c r="B372" s="115"/>
      <c r="C372" s="116" t="str">
        <f ca="1">IF(AND(ISNA(VLOOKUP(A372,'Lookups &amp; Validation'!D:D,1,FALSE)),A372&lt;&gt;""),"&lt;&lt;&lt; Product Not Found",IF(AND(ISNA(VLOOKUP(B372,'2-Base Controllers'!E:E,1,FALSE)),B372&lt;&gt;""),"&lt;&lt;&lt; Base Controller Not Found",IF(AND(A372&lt;&gt;"",B372=""),"&lt;&lt;&lt; Missing Base Controller","")))</f>
        <v/>
      </c>
      <c r="D372" s="117"/>
    </row>
    <row r="373" spans="1:4" ht="28.15" customHeight="1" x14ac:dyDescent="0.25">
      <c r="A373" s="115"/>
      <c r="B373" s="115"/>
      <c r="C373" s="116" t="str">
        <f ca="1">IF(AND(ISNA(VLOOKUP(A373,'Lookups &amp; Validation'!D:D,1,FALSE)),A373&lt;&gt;""),"&lt;&lt;&lt; Product Not Found",IF(AND(ISNA(VLOOKUP(B373,'2-Base Controllers'!E:E,1,FALSE)),B373&lt;&gt;""),"&lt;&lt;&lt; Base Controller Not Found",IF(AND(A373&lt;&gt;"",B373=""),"&lt;&lt;&lt; Missing Base Controller","")))</f>
        <v/>
      </c>
      <c r="D373" s="117"/>
    </row>
    <row r="374" spans="1:4" ht="28.15" customHeight="1" x14ac:dyDescent="0.25">
      <c r="A374" s="115"/>
      <c r="B374" s="115"/>
      <c r="C374" s="116" t="str">
        <f ca="1">IF(AND(ISNA(VLOOKUP(A374,'Lookups &amp; Validation'!D:D,1,FALSE)),A374&lt;&gt;""),"&lt;&lt;&lt; Product Not Found",IF(AND(ISNA(VLOOKUP(B374,'2-Base Controllers'!E:E,1,FALSE)),B374&lt;&gt;""),"&lt;&lt;&lt; Base Controller Not Found",IF(AND(A374&lt;&gt;"",B374=""),"&lt;&lt;&lt; Missing Base Controller","")))</f>
        <v/>
      </c>
      <c r="D374" s="117"/>
    </row>
    <row r="375" spans="1:4" ht="28.15" customHeight="1" x14ac:dyDescent="0.25">
      <c r="A375" s="115"/>
      <c r="B375" s="115"/>
      <c r="C375" s="116" t="str">
        <f ca="1">IF(AND(ISNA(VLOOKUP(A375,'Lookups &amp; Validation'!D:D,1,FALSE)),A375&lt;&gt;""),"&lt;&lt;&lt; Product Not Found",IF(AND(ISNA(VLOOKUP(B375,'2-Base Controllers'!E:E,1,FALSE)),B375&lt;&gt;""),"&lt;&lt;&lt; Base Controller Not Found",IF(AND(A375&lt;&gt;"",B375=""),"&lt;&lt;&lt; Missing Base Controller","")))</f>
        <v/>
      </c>
      <c r="D375" s="117"/>
    </row>
    <row r="376" spans="1:4" ht="28.15" customHeight="1" x14ac:dyDescent="0.25">
      <c r="A376" s="115"/>
      <c r="B376" s="115"/>
      <c r="C376" s="116" t="str">
        <f ca="1">IF(AND(ISNA(VLOOKUP(A376,'Lookups &amp; Validation'!D:D,1,FALSE)),A376&lt;&gt;""),"&lt;&lt;&lt; Product Not Found",IF(AND(ISNA(VLOOKUP(B376,'2-Base Controllers'!E:E,1,FALSE)),B376&lt;&gt;""),"&lt;&lt;&lt; Base Controller Not Found",IF(AND(A376&lt;&gt;"",B376=""),"&lt;&lt;&lt; Missing Base Controller","")))</f>
        <v/>
      </c>
      <c r="D376" s="117"/>
    </row>
    <row r="377" spans="1:4" ht="28.15" customHeight="1" x14ac:dyDescent="0.25">
      <c r="A377" s="115"/>
      <c r="B377" s="115"/>
      <c r="C377" s="116" t="str">
        <f ca="1">IF(AND(ISNA(VLOOKUP(A377,'Lookups &amp; Validation'!D:D,1,FALSE)),A377&lt;&gt;""),"&lt;&lt;&lt; Product Not Found",IF(AND(ISNA(VLOOKUP(B377,'2-Base Controllers'!E:E,1,FALSE)),B377&lt;&gt;""),"&lt;&lt;&lt; Base Controller Not Found",IF(AND(A377&lt;&gt;"",B377=""),"&lt;&lt;&lt; Missing Base Controller","")))</f>
        <v/>
      </c>
      <c r="D377" s="117"/>
    </row>
    <row r="378" spans="1:4" ht="28.15" customHeight="1" x14ac:dyDescent="0.25">
      <c r="A378" s="115"/>
      <c r="B378" s="115"/>
      <c r="C378" s="116" t="str">
        <f ca="1">IF(AND(ISNA(VLOOKUP(A378,'Lookups &amp; Validation'!D:D,1,FALSE)),A378&lt;&gt;""),"&lt;&lt;&lt; Product Not Found",IF(AND(ISNA(VLOOKUP(B378,'2-Base Controllers'!E:E,1,FALSE)),B378&lt;&gt;""),"&lt;&lt;&lt; Base Controller Not Found",IF(AND(A378&lt;&gt;"",B378=""),"&lt;&lt;&lt; Missing Base Controller","")))</f>
        <v/>
      </c>
      <c r="D378" s="117"/>
    </row>
    <row r="379" spans="1:4" ht="28.15" customHeight="1" x14ac:dyDescent="0.25">
      <c r="A379" s="115"/>
      <c r="B379" s="115"/>
      <c r="C379" s="116" t="str">
        <f ca="1">IF(AND(ISNA(VLOOKUP(A379,'Lookups &amp; Validation'!D:D,1,FALSE)),A379&lt;&gt;""),"&lt;&lt;&lt; Product Not Found",IF(AND(ISNA(VLOOKUP(B379,'2-Base Controllers'!E:E,1,FALSE)),B379&lt;&gt;""),"&lt;&lt;&lt; Base Controller Not Found",IF(AND(A379&lt;&gt;"",B379=""),"&lt;&lt;&lt; Missing Base Controller","")))</f>
        <v/>
      </c>
      <c r="D379" s="117"/>
    </row>
    <row r="380" spans="1:4" ht="28.15" customHeight="1" x14ac:dyDescent="0.25">
      <c r="A380" s="115"/>
      <c r="B380" s="115"/>
      <c r="C380" s="116" t="str">
        <f ca="1">IF(AND(ISNA(VLOOKUP(A380,'Lookups &amp; Validation'!D:D,1,FALSE)),A380&lt;&gt;""),"&lt;&lt;&lt; Product Not Found",IF(AND(ISNA(VLOOKUP(B380,'2-Base Controllers'!E:E,1,FALSE)),B380&lt;&gt;""),"&lt;&lt;&lt; Base Controller Not Found",IF(AND(A380&lt;&gt;"",B380=""),"&lt;&lt;&lt; Missing Base Controller","")))</f>
        <v/>
      </c>
      <c r="D380" s="117"/>
    </row>
    <row r="381" spans="1:4" ht="28.15" customHeight="1" x14ac:dyDescent="0.25">
      <c r="A381" s="115"/>
      <c r="B381" s="115"/>
      <c r="C381" s="116" t="str">
        <f ca="1">IF(AND(ISNA(VLOOKUP(A381,'Lookups &amp; Validation'!D:D,1,FALSE)),A381&lt;&gt;""),"&lt;&lt;&lt; Product Not Found",IF(AND(ISNA(VLOOKUP(B381,'2-Base Controllers'!E:E,1,FALSE)),B381&lt;&gt;""),"&lt;&lt;&lt; Base Controller Not Found",IF(AND(A381&lt;&gt;"",B381=""),"&lt;&lt;&lt; Missing Base Controller","")))</f>
        <v/>
      </c>
      <c r="D381" s="117"/>
    </row>
    <row r="382" spans="1:4" ht="28.15" customHeight="1" x14ac:dyDescent="0.25">
      <c r="A382" s="115"/>
      <c r="B382" s="115"/>
      <c r="C382" s="116" t="str">
        <f ca="1">IF(AND(ISNA(VLOOKUP(A382,'Lookups &amp; Validation'!D:D,1,FALSE)),A382&lt;&gt;""),"&lt;&lt;&lt; Product Not Found",IF(AND(ISNA(VLOOKUP(B382,'2-Base Controllers'!E:E,1,FALSE)),B382&lt;&gt;""),"&lt;&lt;&lt; Base Controller Not Found",IF(AND(A382&lt;&gt;"",B382=""),"&lt;&lt;&lt; Missing Base Controller","")))</f>
        <v/>
      </c>
      <c r="D382" s="117"/>
    </row>
    <row r="383" spans="1:4" ht="28.15" customHeight="1" x14ac:dyDescent="0.25">
      <c r="A383" s="115"/>
      <c r="B383" s="115"/>
      <c r="C383" s="116" t="str">
        <f ca="1">IF(AND(ISNA(VLOOKUP(A383,'Lookups &amp; Validation'!D:D,1,FALSE)),A383&lt;&gt;""),"&lt;&lt;&lt; Product Not Found",IF(AND(ISNA(VLOOKUP(B383,'2-Base Controllers'!E:E,1,FALSE)),B383&lt;&gt;""),"&lt;&lt;&lt; Base Controller Not Found",IF(AND(A383&lt;&gt;"",B383=""),"&lt;&lt;&lt; Missing Base Controller","")))</f>
        <v/>
      </c>
      <c r="D383" s="117"/>
    </row>
    <row r="384" spans="1:4" ht="28.15" customHeight="1" x14ac:dyDescent="0.25">
      <c r="A384" s="115"/>
      <c r="B384" s="115"/>
      <c r="C384" s="116" t="str">
        <f ca="1">IF(AND(ISNA(VLOOKUP(A384,'Lookups &amp; Validation'!D:D,1,FALSE)),A384&lt;&gt;""),"&lt;&lt;&lt; Product Not Found",IF(AND(ISNA(VLOOKUP(B384,'2-Base Controllers'!E:E,1,FALSE)),B384&lt;&gt;""),"&lt;&lt;&lt; Base Controller Not Found",IF(AND(A384&lt;&gt;"",B384=""),"&lt;&lt;&lt; Missing Base Controller","")))</f>
        <v/>
      </c>
      <c r="D384" s="117"/>
    </row>
    <row r="385" spans="1:4" ht="28.15" customHeight="1" x14ac:dyDescent="0.25">
      <c r="A385" s="115"/>
      <c r="B385" s="115"/>
      <c r="C385" s="116" t="str">
        <f ca="1">IF(AND(ISNA(VLOOKUP(A385,'Lookups &amp; Validation'!D:D,1,FALSE)),A385&lt;&gt;""),"&lt;&lt;&lt; Product Not Found",IF(AND(ISNA(VLOOKUP(B385,'2-Base Controllers'!E:E,1,FALSE)),B385&lt;&gt;""),"&lt;&lt;&lt; Base Controller Not Found",IF(AND(A385&lt;&gt;"",B385=""),"&lt;&lt;&lt; Missing Base Controller","")))</f>
        <v/>
      </c>
      <c r="D385" s="117"/>
    </row>
    <row r="386" spans="1:4" ht="28.15" customHeight="1" x14ac:dyDescent="0.25">
      <c r="A386" s="115"/>
      <c r="B386" s="115"/>
      <c r="C386" s="116" t="str">
        <f ca="1">IF(AND(ISNA(VLOOKUP(A386,'Lookups &amp; Validation'!D:D,1,FALSE)),A386&lt;&gt;""),"&lt;&lt;&lt; Product Not Found",IF(AND(ISNA(VLOOKUP(B386,'2-Base Controllers'!E:E,1,FALSE)),B386&lt;&gt;""),"&lt;&lt;&lt; Base Controller Not Found",IF(AND(A386&lt;&gt;"",B386=""),"&lt;&lt;&lt; Missing Base Controller","")))</f>
        <v/>
      </c>
      <c r="D386" s="117"/>
    </row>
    <row r="387" spans="1:4" ht="28.15" customHeight="1" x14ac:dyDescent="0.25">
      <c r="A387" s="115"/>
      <c r="B387" s="115"/>
      <c r="C387" s="116" t="str">
        <f ca="1">IF(AND(ISNA(VLOOKUP(A387,'Lookups &amp; Validation'!D:D,1,FALSE)),A387&lt;&gt;""),"&lt;&lt;&lt; Product Not Found",IF(AND(ISNA(VLOOKUP(B387,'2-Base Controllers'!E:E,1,FALSE)),B387&lt;&gt;""),"&lt;&lt;&lt; Base Controller Not Found",IF(AND(A387&lt;&gt;"",B387=""),"&lt;&lt;&lt; Missing Base Controller","")))</f>
        <v/>
      </c>
      <c r="D387" s="117"/>
    </row>
    <row r="388" spans="1:4" ht="28.15" customHeight="1" x14ac:dyDescent="0.25">
      <c r="A388" s="115"/>
      <c r="B388" s="115"/>
      <c r="C388" s="116" t="str">
        <f ca="1">IF(AND(ISNA(VLOOKUP(A388,'Lookups &amp; Validation'!D:D,1,FALSE)),A388&lt;&gt;""),"&lt;&lt;&lt; Product Not Found",IF(AND(ISNA(VLOOKUP(B388,'2-Base Controllers'!E:E,1,FALSE)),B388&lt;&gt;""),"&lt;&lt;&lt; Base Controller Not Found",IF(AND(A388&lt;&gt;"",B388=""),"&lt;&lt;&lt; Missing Base Controller","")))</f>
        <v/>
      </c>
      <c r="D388" s="117"/>
    </row>
    <row r="389" spans="1:4" ht="28.15" customHeight="1" x14ac:dyDescent="0.25">
      <c r="A389" s="115"/>
      <c r="B389" s="115"/>
      <c r="C389" s="116" t="str">
        <f ca="1">IF(AND(ISNA(VLOOKUP(A389,'Lookups &amp; Validation'!D:D,1,FALSE)),A389&lt;&gt;""),"&lt;&lt;&lt; Product Not Found",IF(AND(ISNA(VLOOKUP(B389,'2-Base Controllers'!E:E,1,FALSE)),B389&lt;&gt;""),"&lt;&lt;&lt; Base Controller Not Found",IF(AND(A389&lt;&gt;"",B389=""),"&lt;&lt;&lt; Missing Base Controller","")))</f>
        <v/>
      </c>
      <c r="D389" s="117"/>
    </row>
    <row r="390" spans="1:4" ht="28.15" customHeight="1" x14ac:dyDescent="0.25">
      <c r="A390" s="115"/>
      <c r="B390" s="115"/>
      <c r="C390" s="116" t="str">
        <f ca="1">IF(AND(ISNA(VLOOKUP(A390,'Lookups &amp; Validation'!D:D,1,FALSE)),A390&lt;&gt;""),"&lt;&lt;&lt; Product Not Found",IF(AND(ISNA(VLOOKUP(B390,'2-Base Controllers'!E:E,1,FALSE)),B390&lt;&gt;""),"&lt;&lt;&lt; Base Controller Not Found",IF(AND(A390&lt;&gt;"",B390=""),"&lt;&lt;&lt; Missing Base Controller","")))</f>
        <v/>
      </c>
      <c r="D390" s="117"/>
    </row>
    <row r="391" spans="1:4" ht="28.15" customHeight="1" x14ac:dyDescent="0.25">
      <c r="A391" s="115"/>
      <c r="B391" s="115"/>
      <c r="C391" s="116" t="str">
        <f ca="1">IF(AND(ISNA(VLOOKUP(A391,'Lookups &amp; Validation'!D:D,1,FALSE)),A391&lt;&gt;""),"&lt;&lt;&lt; Product Not Found",IF(AND(ISNA(VLOOKUP(B391,'2-Base Controllers'!E:E,1,FALSE)),B391&lt;&gt;""),"&lt;&lt;&lt; Base Controller Not Found",IF(AND(A391&lt;&gt;"",B391=""),"&lt;&lt;&lt; Missing Base Controller","")))</f>
        <v/>
      </c>
      <c r="D391" s="117"/>
    </row>
    <row r="392" spans="1:4" ht="28.15" customHeight="1" x14ac:dyDescent="0.25">
      <c r="A392" s="115"/>
      <c r="B392" s="115"/>
      <c r="C392" s="116" t="str">
        <f ca="1">IF(AND(ISNA(VLOOKUP(A392,'Lookups &amp; Validation'!D:D,1,FALSE)),A392&lt;&gt;""),"&lt;&lt;&lt; Product Not Found",IF(AND(ISNA(VLOOKUP(B392,'2-Base Controllers'!E:E,1,FALSE)),B392&lt;&gt;""),"&lt;&lt;&lt; Base Controller Not Found",IF(AND(A392&lt;&gt;"",B392=""),"&lt;&lt;&lt; Missing Base Controller","")))</f>
        <v/>
      </c>
      <c r="D392" s="117"/>
    </row>
    <row r="393" spans="1:4" ht="28.15" customHeight="1" x14ac:dyDescent="0.25">
      <c r="A393" s="115"/>
      <c r="B393" s="115"/>
      <c r="C393" s="116" t="str">
        <f ca="1">IF(AND(ISNA(VLOOKUP(A393,'Lookups &amp; Validation'!D:D,1,FALSE)),A393&lt;&gt;""),"&lt;&lt;&lt; Product Not Found",IF(AND(ISNA(VLOOKUP(B393,'2-Base Controllers'!E:E,1,FALSE)),B393&lt;&gt;""),"&lt;&lt;&lt; Base Controller Not Found",IF(AND(A393&lt;&gt;"",B393=""),"&lt;&lt;&lt; Missing Base Controller","")))</f>
        <v/>
      </c>
      <c r="D393" s="117"/>
    </row>
    <row r="394" spans="1:4" ht="28.15" customHeight="1" x14ac:dyDescent="0.25">
      <c r="A394" s="115"/>
      <c r="B394" s="115"/>
      <c r="C394" s="116" t="str">
        <f ca="1">IF(AND(ISNA(VLOOKUP(A394,'Lookups &amp; Validation'!D:D,1,FALSE)),A394&lt;&gt;""),"&lt;&lt;&lt; Product Not Found",IF(AND(ISNA(VLOOKUP(B394,'2-Base Controllers'!E:E,1,FALSE)),B394&lt;&gt;""),"&lt;&lt;&lt; Base Controller Not Found",IF(AND(A394&lt;&gt;"",B394=""),"&lt;&lt;&lt; Missing Base Controller","")))</f>
        <v/>
      </c>
      <c r="D394" s="117"/>
    </row>
    <row r="395" spans="1:4" ht="28.15" customHeight="1" x14ac:dyDescent="0.25">
      <c r="A395" s="115"/>
      <c r="B395" s="115"/>
      <c r="C395" s="116" t="str">
        <f ca="1">IF(AND(ISNA(VLOOKUP(A395,'Lookups &amp; Validation'!D:D,1,FALSE)),A395&lt;&gt;""),"&lt;&lt;&lt; Product Not Found",IF(AND(ISNA(VLOOKUP(B395,'2-Base Controllers'!E:E,1,FALSE)),B395&lt;&gt;""),"&lt;&lt;&lt; Base Controller Not Found",IF(AND(A395&lt;&gt;"",B395=""),"&lt;&lt;&lt; Missing Base Controller","")))</f>
        <v/>
      </c>
      <c r="D395" s="117"/>
    </row>
    <row r="396" spans="1:4" ht="28.15" customHeight="1" x14ac:dyDescent="0.25">
      <c r="A396" s="115"/>
      <c r="B396" s="115"/>
      <c r="C396" s="116" t="str">
        <f ca="1">IF(AND(ISNA(VLOOKUP(A396,'Lookups &amp; Validation'!D:D,1,FALSE)),A396&lt;&gt;""),"&lt;&lt;&lt; Product Not Found",IF(AND(ISNA(VLOOKUP(B396,'2-Base Controllers'!E:E,1,FALSE)),B396&lt;&gt;""),"&lt;&lt;&lt; Base Controller Not Found",IF(AND(A396&lt;&gt;"",B396=""),"&lt;&lt;&lt; Missing Base Controller","")))</f>
        <v/>
      </c>
      <c r="D396" s="117"/>
    </row>
    <row r="397" spans="1:4" ht="28.15" customHeight="1" x14ac:dyDescent="0.25">
      <c r="A397" s="115"/>
      <c r="B397" s="115"/>
      <c r="C397" s="116" t="str">
        <f ca="1">IF(AND(ISNA(VLOOKUP(A397,'Lookups &amp; Validation'!D:D,1,FALSE)),A397&lt;&gt;""),"&lt;&lt;&lt; Product Not Found",IF(AND(ISNA(VLOOKUP(B397,'2-Base Controllers'!E:E,1,FALSE)),B397&lt;&gt;""),"&lt;&lt;&lt; Base Controller Not Found",IF(AND(A397&lt;&gt;"",B397=""),"&lt;&lt;&lt; Missing Base Controller","")))</f>
        <v/>
      </c>
      <c r="D397" s="117"/>
    </row>
    <row r="398" spans="1:4" ht="28.15" customHeight="1" x14ac:dyDescent="0.25">
      <c r="A398" s="115"/>
      <c r="B398" s="115"/>
      <c r="C398" s="116" t="str">
        <f ca="1">IF(AND(ISNA(VLOOKUP(A398,'Lookups &amp; Validation'!D:D,1,FALSE)),A398&lt;&gt;""),"&lt;&lt;&lt; Product Not Found",IF(AND(ISNA(VLOOKUP(B398,'2-Base Controllers'!E:E,1,FALSE)),B398&lt;&gt;""),"&lt;&lt;&lt; Base Controller Not Found",IF(AND(A398&lt;&gt;"",B398=""),"&lt;&lt;&lt; Missing Base Controller","")))</f>
        <v/>
      </c>
      <c r="D398" s="117"/>
    </row>
    <row r="399" spans="1:4" ht="28.15" customHeight="1" x14ac:dyDescent="0.25">
      <c r="A399" s="115"/>
      <c r="B399" s="115"/>
      <c r="C399" s="116" t="str">
        <f ca="1">IF(AND(ISNA(VLOOKUP(A399,'Lookups &amp; Validation'!D:D,1,FALSE)),A399&lt;&gt;""),"&lt;&lt;&lt; Product Not Found",IF(AND(ISNA(VLOOKUP(B399,'2-Base Controllers'!E:E,1,FALSE)),B399&lt;&gt;""),"&lt;&lt;&lt; Base Controller Not Found",IF(AND(A399&lt;&gt;"",B399=""),"&lt;&lt;&lt; Missing Base Controller","")))</f>
        <v/>
      </c>
      <c r="D399" s="117"/>
    </row>
    <row r="400" spans="1:4" ht="28.15" customHeight="1" x14ac:dyDescent="0.25">
      <c r="A400" s="115"/>
      <c r="B400" s="115"/>
      <c r="C400" s="116" t="str">
        <f ca="1">IF(AND(ISNA(VLOOKUP(A400,'Lookups &amp; Validation'!D:D,1,FALSE)),A400&lt;&gt;""),"&lt;&lt;&lt; Product Not Found",IF(AND(ISNA(VLOOKUP(B400,'2-Base Controllers'!E:E,1,FALSE)),B400&lt;&gt;""),"&lt;&lt;&lt; Base Controller Not Found",IF(AND(A400&lt;&gt;"",B400=""),"&lt;&lt;&lt; Missing Base Controller","")))</f>
        <v/>
      </c>
      <c r="D400" s="117"/>
    </row>
    <row r="401" spans="1:4" ht="28.15" customHeight="1" x14ac:dyDescent="0.25">
      <c r="A401" s="115"/>
      <c r="B401" s="115"/>
      <c r="C401" s="116" t="str">
        <f ca="1">IF(AND(ISNA(VLOOKUP(A401,'Lookups &amp; Validation'!D:D,1,FALSE)),A401&lt;&gt;""),"&lt;&lt;&lt; Product Not Found",IF(AND(ISNA(VLOOKUP(B401,'2-Base Controllers'!E:E,1,FALSE)),B401&lt;&gt;""),"&lt;&lt;&lt; Base Controller Not Found",IF(AND(A401&lt;&gt;"",B401=""),"&lt;&lt;&lt; Missing Base Controller","")))</f>
        <v/>
      </c>
      <c r="D401" s="117"/>
    </row>
    <row r="402" spans="1:4" ht="28.15" customHeight="1" x14ac:dyDescent="0.25">
      <c r="A402" s="115"/>
      <c r="B402" s="115"/>
      <c r="C402" s="116" t="str">
        <f ca="1">IF(AND(ISNA(VLOOKUP(A402,'Lookups &amp; Validation'!D:D,1,FALSE)),A402&lt;&gt;""),"&lt;&lt;&lt; Product Not Found",IF(AND(ISNA(VLOOKUP(B402,'2-Base Controllers'!E:E,1,FALSE)),B402&lt;&gt;""),"&lt;&lt;&lt; Base Controller Not Found",IF(AND(A402&lt;&gt;"",B402=""),"&lt;&lt;&lt; Missing Base Controller","")))</f>
        <v/>
      </c>
      <c r="D402" s="117"/>
    </row>
    <row r="403" spans="1:4" ht="28.15" customHeight="1" x14ac:dyDescent="0.25">
      <c r="A403" s="115"/>
      <c r="B403" s="115"/>
      <c r="C403" s="116" t="str">
        <f ca="1">IF(AND(ISNA(VLOOKUP(A403,'Lookups &amp; Validation'!D:D,1,FALSE)),A403&lt;&gt;""),"&lt;&lt;&lt; Product Not Found",IF(AND(ISNA(VLOOKUP(B403,'2-Base Controllers'!E:E,1,FALSE)),B403&lt;&gt;""),"&lt;&lt;&lt; Base Controller Not Found",IF(AND(A403&lt;&gt;"",B403=""),"&lt;&lt;&lt; Missing Base Controller","")))</f>
        <v/>
      </c>
      <c r="D403" s="117"/>
    </row>
    <row r="404" spans="1:4" ht="28.15" customHeight="1" x14ac:dyDescent="0.25">
      <c r="A404" s="115"/>
      <c r="B404" s="115"/>
      <c r="C404" s="116" t="str">
        <f ca="1">IF(AND(ISNA(VLOOKUP(A404,'Lookups &amp; Validation'!D:D,1,FALSE)),A404&lt;&gt;""),"&lt;&lt;&lt; Product Not Found",IF(AND(ISNA(VLOOKUP(B404,'2-Base Controllers'!E:E,1,FALSE)),B404&lt;&gt;""),"&lt;&lt;&lt; Base Controller Not Found",IF(AND(A404&lt;&gt;"",B404=""),"&lt;&lt;&lt; Missing Base Controller","")))</f>
        <v/>
      </c>
      <c r="D404" s="117"/>
    </row>
    <row r="405" spans="1:4" ht="28.15" customHeight="1" x14ac:dyDescent="0.25">
      <c r="A405" s="115"/>
      <c r="B405" s="115"/>
      <c r="C405" s="116" t="str">
        <f ca="1">IF(AND(ISNA(VLOOKUP(A405,'Lookups &amp; Validation'!D:D,1,FALSE)),A405&lt;&gt;""),"&lt;&lt;&lt; Product Not Found",IF(AND(ISNA(VLOOKUP(B405,'2-Base Controllers'!E:E,1,FALSE)),B405&lt;&gt;""),"&lt;&lt;&lt; Base Controller Not Found",IF(AND(A405&lt;&gt;"",B405=""),"&lt;&lt;&lt; Missing Base Controller","")))</f>
        <v/>
      </c>
      <c r="D405" s="117"/>
    </row>
    <row r="406" spans="1:4" ht="28.15" customHeight="1" x14ac:dyDescent="0.25">
      <c r="A406" s="115"/>
      <c r="B406" s="115"/>
      <c r="C406" s="116" t="str">
        <f ca="1">IF(AND(ISNA(VLOOKUP(A406,'Lookups &amp; Validation'!D:D,1,FALSE)),A406&lt;&gt;""),"&lt;&lt;&lt; Product Not Found",IF(AND(ISNA(VLOOKUP(B406,'2-Base Controllers'!E:E,1,FALSE)),B406&lt;&gt;""),"&lt;&lt;&lt; Base Controller Not Found",IF(AND(A406&lt;&gt;"",B406=""),"&lt;&lt;&lt; Missing Base Controller","")))</f>
        <v/>
      </c>
      <c r="D406" s="117"/>
    </row>
    <row r="407" spans="1:4" ht="28.15" customHeight="1" x14ac:dyDescent="0.25">
      <c r="A407" s="115"/>
      <c r="B407" s="115"/>
      <c r="C407" s="116" t="str">
        <f ca="1">IF(AND(ISNA(VLOOKUP(A407,'Lookups &amp; Validation'!D:D,1,FALSE)),A407&lt;&gt;""),"&lt;&lt;&lt; Product Not Found",IF(AND(ISNA(VLOOKUP(B407,'2-Base Controllers'!E:E,1,FALSE)),B407&lt;&gt;""),"&lt;&lt;&lt; Base Controller Not Found",IF(AND(A407&lt;&gt;"",B407=""),"&lt;&lt;&lt; Missing Base Controller","")))</f>
        <v/>
      </c>
      <c r="D407" s="117"/>
    </row>
    <row r="408" spans="1:4" ht="28.15" customHeight="1" x14ac:dyDescent="0.25">
      <c r="A408" s="115"/>
      <c r="B408" s="115"/>
      <c r="C408" s="116" t="str">
        <f ca="1">IF(AND(ISNA(VLOOKUP(A408,'Lookups &amp; Validation'!D:D,1,FALSE)),A408&lt;&gt;""),"&lt;&lt;&lt; Product Not Found",IF(AND(ISNA(VLOOKUP(B408,'2-Base Controllers'!E:E,1,FALSE)),B408&lt;&gt;""),"&lt;&lt;&lt; Base Controller Not Found",IF(AND(A408&lt;&gt;"",B408=""),"&lt;&lt;&lt; Missing Base Controller","")))</f>
        <v/>
      </c>
      <c r="D408" s="117"/>
    </row>
    <row r="409" spans="1:4" ht="28.15" customHeight="1" x14ac:dyDescent="0.25">
      <c r="A409" s="115"/>
      <c r="B409" s="115"/>
      <c r="C409" s="116" t="str">
        <f ca="1">IF(AND(ISNA(VLOOKUP(A409,'Lookups &amp; Validation'!D:D,1,FALSE)),A409&lt;&gt;""),"&lt;&lt;&lt; Product Not Found",IF(AND(ISNA(VLOOKUP(B409,'2-Base Controllers'!E:E,1,FALSE)),B409&lt;&gt;""),"&lt;&lt;&lt; Base Controller Not Found",IF(AND(A409&lt;&gt;"",B409=""),"&lt;&lt;&lt; Missing Base Controller","")))</f>
        <v/>
      </c>
      <c r="D409" s="117"/>
    </row>
    <row r="410" spans="1:4" ht="28.15" customHeight="1" x14ac:dyDescent="0.25">
      <c r="A410" s="115"/>
      <c r="B410" s="115"/>
      <c r="C410" s="116" t="str">
        <f ca="1">IF(AND(ISNA(VLOOKUP(A410,'Lookups &amp; Validation'!D:D,1,FALSE)),A410&lt;&gt;""),"&lt;&lt;&lt; Product Not Found",IF(AND(ISNA(VLOOKUP(B410,'2-Base Controllers'!E:E,1,FALSE)),B410&lt;&gt;""),"&lt;&lt;&lt; Base Controller Not Found",IF(AND(A410&lt;&gt;"",B410=""),"&lt;&lt;&lt; Missing Base Controller","")))</f>
        <v/>
      </c>
      <c r="D410" s="117"/>
    </row>
    <row r="411" spans="1:4" ht="28.15" customHeight="1" x14ac:dyDescent="0.25">
      <c r="A411" s="115"/>
      <c r="B411" s="115"/>
      <c r="C411" s="116" t="str">
        <f ca="1">IF(AND(ISNA(VLOOKUP(A411,'Lookups &amp; Validation'!D:D,1,FALSE)),A411&lt;&gt;""),"&lt;&lt;&lt; Product Not Found",IF(AND(ISNA(VLOOKUP(B411,'2-Base Controllers'!E:E,1,FALSE)),B411&lt;&gt;""),"&lt;&lt;&lt; Base Controller Not Found",IF(AND(A411&lt;&gt;"",B411=""),"&lt;&lt;&lt; Missing Base Controller","")))</f>
        <v/>
      </c>
      <c r="D411" s="117"/>
    </row>
    <row r="412" spans="1:4" ht="28.15" customHeight="1" x14ac:dyDescent="0.25">
      <c r="A412" s="115"/>
      <c r="B412" s="115"/>
      <c r="C412" s="116" t="str">
        <f ca="1">IF(AND(ISNA(VLOOKUP(A412,'Lookups &amp; Validation'!D:D,1,FALSE)),A412&lt;&gt;""),"&lt;&lt;&lt; Product Not Found",IF(AND(ISNA(VLOOKUP(B412,'2-Base Controllers'!E:E,1,FALSE)),B412&lt;&gt;""),"&lt;&lt;&lt; Base Controller Not Found",IF(AND(A412&lt;&gt;"",B412=""),"&lt;&lt;&lt; Missing Base Controller","")))</f>
        <v/>
      </c>
      <c r="D412" s="117"/>
    </row>
    <row r="413" spans="1:4" ht="28.15" customHeight="1" x14ac:dyDescent="0.25">
      <c r="A413" s="115"/>
      <c r="B413" s="115"/>
      <c r="C413" s="116" t="str">
        <f ca="1">IF(AND(ISNA(VLOOKUP(A413,'Lookups &amp; Validation'!D:D,1,FALSE)),A413&lt;&gt;""),"&lt;&lt;&lt; Product Not Found",IF(AND(ISNA(VLOOKUP(B413,'2-Base Controllers'!E:E,1,FALSE)),B413&lt;&gt;""),"&lt;&lt;&lt; Base Controller Not Found",IF(AND(A413&lt;&gt;"",B413=""),"&lt;&lt;&lt; Missing Base Controller","")))</f>
        <v/>
      </c>
      <c r="D413" s="117"/>
    </row>
    <row r="414" spans="1:4" ht="28.15" customHeight="1" x14ac:dyDescent="0.25">
      <c r="A414" s="115"/>
      <c r="B414" s="115"/>
      <c r="C414" s="116" t="str">
        <f ca="1">IF(AND(ISNA(VLOOKUP(A414,'Lookups &amp; Validation'!D:D,1,FALSE)),A414&lt;&gt;""),"&lt;&lt;&lt; Product Not Found",IF(AND(ISNA(VLOOKUP(B414,'2-Base Controllers'!E:E,1,FALSE)),B414&lt;&gt;""),"&lt;&lt;&lt; Base Controller Not Found",IF(AND(A414&lt;&gt;"",B414=""),"&lt;&lt;&lt; Missing Base Controller","")))</f>
        <v/>
      </c>
      <c r="D414" s="117"/>
    </row>
    <row r="415" spans="1:4" ht="28.15" customHeight="1" x14ac:dyDescent="0.25">
      <c r="A415" s="115"/>
      <c r="B415" s="115"/>
      <c r="C415" s="116" t="str">
        <f ca="1">IF(AND(ISNA(VLOOKUP(A415,'Lookups &amp; Validation'!D:D,1,FALSE)),A415&lt;&gt;""),"&lt;&lt;&lt; Product Not Found",IF(AND(ISNA(VLOOKUP(B415,'2-Base Controllers'!E:E,1,FALSE)),B415&lt;&gt;""),"&lt;&lt;&lt; Base Controller Not Found",IF(AND(A415&lt;&gt;"",B415=""),"&lt;&lt;&lt; Missing Base Controller","")))</f>
        <v/>
      </c>
      <c r="D415" s="117"/>
    </row>
    <row r="416" spans="1:4" ht="28.15" customHeight="1" x14ac:dyDescent="0.25">
      <c r="A416" s="115"/>
      <c r="B416" s="115"/>
      <c r="C416" s="116" t="str">
        <f ca="1">IF(AND(ISNA(VLOOKUP(A416,'Lookups &amp; Validation'!D:D,1,FALSE)),A416&lt;&gt;""),"&lt;&lt;&lt; Product Not Found",IF(AND(ISNA(VLOOKUP(B416,'2-Base Controllers'!E:E,1,FALSE)),B416&lt;&gt;""),"&lt;&lt;&lt; Base Controller Not Found",IF(AND(A416&lt;&gt;"",B416=""),"&lt;&lt;&lt; Missing Base Controller","")))</f>
        <v/>
      </c>
      <c r="D416" s="117"/>
    </row>
    <row r="417" spans="1:4" ht="28.15" customHeight="1" x14ac:dyDescent="0.25">
      <c r="A417" s="115"/>
      <c r="B417" s="115"/>
      <c r="C417" s="116" t="str">
        <f ca="1">IF(AND(ISNA(VLOOKUP(A417,'Lookups &amp; Validation'!D:D,1,FALSE)),A417&lt;&gt;""),"&lt;&lt;&lt; Product Not Found",IF(AND(ISNA(VLOOKUP(B417,'2-Base Controllers'!E:E,1,FALSE)),B417&lt;&gt;""),"&lt;&lt;&lt; Base Controller Not Found",IF(AND(A417&lt;&gt;"",B417=""),"&lt;&lt;&lt; Missing Base Controller","")))</f>
        <v/>
      </c>
      <c r="D417" s="117"/>
    </row>
    <row r="418" spans="1:4" ht="28.15" customHeight="1" x14ac:dyDescent="0.25">
      <c r="A418" s="115"/>
      <c r="B418" s="115"/>
      <c r="C418" s="116" t="str">
        <f ca="1">IF(AND(ISNA(VLOOKUP(A418,'Lookups &amp; Validation'!D:D,1,FALSE)),A418&lt;&gt;""),"&lt;&lt;&lt; Product Not Found",IF(AND(ISNA(VLOOKUP(B418,'2-Base Controllers'!E:E,1,FALSE)),B418&lt;&gt;""),"&lt;&lt;&lt; Base Controller Not Found",IF(AND(A418&lt;&gt;"",B418=""),"&lt;&lt;&lt; Missing Base Controller","")))</f>
        <v/>
      </c>
      <c r="D418" s="117"/>
    </row>
    <row r="419" spans="1:4" ht="28.15" customHeight="1" x14ac:dyDescent="0.25">
      <c r="A419" s="115"/>
      <c r="B419" s="115"/>
      <c r="C419" s="116" t="str">
        <f ca="1">IF(AND(ISNA(VLOOKUP(A419,'Lookups &amp; Validation'!D:D,1,FALSE)),A419&lt;&gt;""),"&lt;&lt;&lt; Product Not Found",IF(AND(ISNA(VLOOKUP(B419,'2-Base Controllers'!E:E,1,FALSE)),B419&lt;&gt;""),"&lt;&lt;&lt; Base Controller Not Found",IF(AND(A419&lt;&gt;"",B419=""),"&lt;&lt;&lt; Missing Base Controller","")))</f>
        <v/>
      </c>
      <c r="D419" s="117"/>
    </row>
    <row r="420" spans="1:4" ht="28.15" customHeight="1" x14ac:dyDescent="0.25">
      <c r="A420" s="115"/>
      <c r="B420" s="115"/>
      <c r="C420" s="116" t="str">
        <f ca="1">IF(AND(ISNA(VLOOKUP(A420,'Lookups &amp; Validation'!D:D,1,FALSE)),A420&lt;&gt;""),"&lt;&lt;&lt; Product Not Found",IF(AND(ISNA(VLOOKUP(B420,'2-Base Controllers'!E:E,1,FALSE)),B420&lt;&gt;""),"&lt;&lt;&lt; Base Controller Not Found",IF(AND(A420&lt;&gt;"",B420=""),"&lt;&lt;&lt; Missing Base Controller","")))</f>
        <v/>
      </c>
      <c r="D420" s="117"/>
    </row>
    <row r="421" spans="1:4" ht="28.15" customHeight="1" x14ac:dyDescent="0.25">
      <c r="A421" s="115"/>
      <c r="B421" s="115"/>
      <c r="C421" s="116" t="str">
        <f ca="1">IF(AND(ISNA(VLOOKUP(A421,'Lookups &amp; Validation'!D:D,1,FALSE)),A421&lt;&gt;""),"&lt;&lt;&lt; Product Not Found",IF(AND(ISNA(VLOOKUP(B421,'2-Base Controllers'!E:E,1,FALSE)),B421&lt;&gt;""),"&lt;&lt;&lt; Base Controller Not Found",IF(AND(A421&lt;&gt;"",B421=""),"&lt;&lt;&lt; Missing Base Controller","")))</f>
        <v/>
      </c>
      <c r="D421" s="117"/>
    </row>
    <row r="422" spans="1:4" ht="28.15" customHeight="1" x14ac:dyDescent="0.25">
      <c r="A422" s="115"/>
      <c r="B422" s="115"/>
      <c r="C422" s="116" t="str">
        <f ca="1">IF(AND(ISNA(VLOOKUP(A422,'Lookups &amp; Validation'!D:D,1,FALSE)),A422&lt;&gt;""),"&lt;&lt;&lt; Product Not Found",IF(AND(ISNA(VLOOKUP(B422,'2-Base Controllers'!E:E,1,FALSE)),B422&lt;&gt;""),"&lt;&lt;&lt; Base Controller Not Found",IF(AND(A422&lt;&gt;"",B422=""),"&lt;&lt;&lt; Missing Base Controller","")))</f>
        <v/>
      </c>
      <c r="D422" s="117"/>
    </row>
    <row r="423" spans="1:4" ht="28.15" customHeight="1" x14ac:dyDescent="0.25">
      <c r="A423" s="115"/>
      <c r="B423" s="115"/>
      <c r="C423" s="116" t="str">
        <f ca="1">IF(AND(ISNA(VLOOKUP(A423,'Lookups &amp; Validation'!D:D,1,FALSE)),A423&lt;&gt;""),"&lt;&lt;&lt; Product Not Found",IF(AND(ISNA(VLOOKUP(B423,'2-Base Controllers'!E:E,1,FALSE)),B423&lt;&gt;""),"&lt;&lt;&lt; Base Controller Not Found",IF(AND(A423&lt;&gt;"",B423=""),"&lt;&lt;&lt; Missing Base Controller","")))</f>
        <v/>
      </c>
      <c r="D423" s="117"/>
    </row>
    <row r="424" spans="1:4" ht="28.15" customHeight="1" x14ac:dyDescent="0.25">
      <c r="A424" s="115"/>
      <c r="B424" s="115"/>
      <c r="C424" s="116" t="str">
        <f ca="1">IF(AND(ISNA(VLOOKUP(A424,'Lookups &amp; Validation'!D:D,1,FALSE)),A424&lt;&gt;""),"&lt;&lt;&lt; Product Not Found",IF(AND(ISNA(VLOOKUP(B424,'2-Base Controllers'!E:E,1,FALSE)),B424&lt;&gt;""),"&lt;&lt;&lt; Base Controller Not Found",IF(AND(A424&lt;&gt;"",B424=""),"&lt;&lt;&lt; Missing Base Controller","")))</f>
        <v/>
      </c>
      <c r="D424" s="117"/>
    </row>
    <row r="425" spans="1:4" ht="28.15" customHeight="1" x14ac:dyDescent="0.25">
      <c r="A425" s="115"/>
      <c r="B425" s="115"/>
      <c r="C425" s="116" t="str">
        <f ca="1">IF(AND(ISNA(VLOOKUP(A425,'Lookups &amp; Validation'!D:D,1,FALSE)),A425&lt;&gt;""),"&lt;&lt;&lt; Product Not Found",IF(AND(ISNA(VLOOKUP(B425,'2-Base Controllers'!E:E,1,FALSE)),B425&lt;&gt;""),"&lt;&lt;&lt; Base Controller Not Found",IF(AND(A425&lt;&gt;"",B425=""),"&lt;&lt;&lt; Missing Base Controller","")))</f>
        <v/>
      </c>
      <c r="D425" s="117"/>
    </row>
    <row r="426" spans="1:4" ht="28.15" customHeight="1" x14ac:dyDescent="0.25">
      <c r="A426" s="115"/>
      <c r="B426" s="115"/>
      <c r="C426" s="116" t="str">
        <f ca="1">IF(AND(ISNA(VLOOKUP(A426,'Lookups &amp; Validation'!D:D,1,FALSE)),A426&lt;&gt;""),"&lt;&lt;&lt; Product Not Found",IF(AND(ISNA(VLOOKUP(B426,'2-Base Controllers'!E:E,1,FALSE)),B426&lt;&gt;""),"&lt;&lt;&lt; Base Controller Not Found",IF(AND(A426&lt;&gt;"",B426=""),"&lt;&lt;&lt; Missing Base Controller","")))</f>
        <v/>
      </c>
      <c r="D426" s="117"/>
    </row>
    <row r="427" spans="1:4" ht="28.15" customHeight="1" x14ac:dyDescent="0.25">
      <c r="A427" s="115"/>
      <c r="B427" s="115"/>
      <c r="C427" s="116" t="str">
        <f ca="1">IF(AND(ISNA(VLOOKUP(A427,'Lookups &amp; Validation'!D:D,1,FALSE)),A427&lt;&gt;""),"&lt;&lt;&lt; Product Not Found",IF(AND(ISNA(VLOOKUP(B427,'2-Base Controllers'!E:E,1,FALSE)),B427&lt;&gt;""),"&lt;&lt;&lt; Base Controller Not Found",IF(AND(A427&lt;&gt;"",B427=""),"&lt;&lt;&lt; Missing Base Controller","")))</f>
        <v/>
      </c>
      <c r="D427" s="117"/>
    </row>
    <row r="428" spans="1:4" ht="28.15" customHeight="1" x14ac:dyDescent="0.25">
      <c r="A428" s="115"/>
      <c r="B428" s="115"/>
      <c r="C428" s="116" t="str">
        <f ca="1">IF(AND(ISNA(VLOOKUP(A428,'Lookups &amp; Validation'!D:D,1,FALSE)),A428&lt;&gt;""),"&lt;&lt;&lt; Product Not Found",IF(AND(ISNA(VLOOKUP(B428,'2-Base Controllers'!E:E,1,FALSE)),B428&lt;&gt;""),"&lt;&lt;&lt; Base Controller Not Found",IF(AND(A428&lt;&gt;"",B428=""),"&lt;&lt;&lt; Missing Base Controller","")))</f>
        <v/>
      </c>
      <c r="D428" s="117"/>
    </row>
    <row r="429" spans="1:4" ht="28.15" customHeight="1" x14ac:dyDescent="0.25">
      <c r="A429" s="115"/>
      <c r="B429" s="115"/>
      <c r="C429" s="116" t="str">
        <f ca="1">IF(AND(ISNA(VLOOKUP(A429,'Lookups &amp; Validation'!D:D,1,FALSE)),A429&lt;&gt;""),"&lt;&lt;&lt; Product Not Found",IF(AND(ISNA(VLOOKUP(B429,'2-Base Controllers'!E:E,1,FALSE)),B429&lt;&gt;""),"&lt;&lt;&lt; Base Controller Not Found",IF(AND(A429&lt;&gt;"",B429=""),"&lt;&lt;&lt; Missing Base Controller","")))</f>
        <v/>
      </c>
      <c r="D429" s="117"/>
    </row>
    <row r="430" spans="1:4" ht="28.15" customHeight="1" x14ac:dyDescent="0.25">
      <c r="A430" s="115"/>
      <c r="B430" s="115"/>
      <c r="C430" s="116" t="str">
        <f ca="1">IF(AND(ISNA(VLOOKUP(A430,'Lookups &amp; Validation'!D:D,1,FALSE)),A430&lt;&gt;""),"&lt;&lt;&lt; Product Not Found",IF(AND(ISNA(VLOOKUP(B430,'2-Base Controllers'!E:E,1,FALSE)),B430&lt;&gt;""),"&lt;&lt;&lt; Base Controller Not Found",IF(AND(A430&lt;&gt;"",B430=""),"&lt;&lt;&lt; Missing Base Controller","")))</f>
        <v/>
      </c>
      <c r="D430" s="117"/>
    </row>
    <row r="431" spans="1:4" ht="28.15" customHeight="1" x14ac:dyDescent="0.25">
      <c r="A431" s="115"/>
      <c r="B431" s="115"/>
      <c r="C431" s="116" t="str">
        <f ca="1">IF(AND(ISNA(VLOOKUP(A431,'Lookups &amp; Validation'!D:D,1,FALSE)),A431&lt;&gt;""),"&lt;&lt;&lt; Product Not Found",IF(AND(ISNA(VLOOKUP(B431,'2-Base Controllers'!E:E,1,FALSE)),B431&lt;&gt;""),"&lt;&lt;&lt; Base Controller Not Found",IF(AND(A431&lt;&gt;"",B431=""),"&lt;&lt;&lt; Missing Base Controller","")))</f>
        <v/>
      </c>
      <c r="D431" s="117"/>
    </row>
    <row r="432" spans="1:4" ht="28.15" customHeight="1" x14ac:dyDescent="0.25">
      <c r="A432" s="115"/>
      <c r="B432" s="115"/>
      <c r="C432" s="116" t="str">
        <f ca="1">IF(AND(ISNA(VLOOKUP(A432,'Lookups &amp; Validation'!D:D,1,FALSE)),A432&lt;&gt;""),"&lt;&lt;&lt; Product Not Found",IF(AND(ISNA(VLOOKUP(B432,'2-Base Controllers'!E:E,1,FALSE)),B432&lt;&gt;""),"&lt;&lt;&lt; Base Controller Not Found",IF(AND(A432&lt;&gt;"",B432=""),"&lt;&lt;&lt; Missing Base Controller","")))</f>
        <v/>
      </c>
      <c r="D432" s="117"/>
    </row>
    <row r="433" spans="1:4" ht="28.15" customHeight="1" x14ac:dyDescent="0.25">
      <c r="A433" s="115"/>
      <c r="B433" s="115"/>
      <c r="C433" s="116" t="str">
        <f ca="1">IF(AND(ISNA(VLOOKUP(A433,'Lookups &amp; Validation'!D:D,1,FALSE)),A433&lt;&gt;""),"&lt;&lt;&lt; Product Not Found",IF(AND(ISNA(VLOOKUP(B433,'2-Base Controllers'!E:E,1,FALSE)),B433&lt;&gt;""),"&lt;&lt;&lt; Base Controller Not Found",IF(AND(A433&lt;&gt;"",B433=""),"&lt;&lt;&lt; Missing Base Controller","")))</f>
        <v/>
      </c>
      <c r="D433" s="117"/>
    </row>
    <row r="434" spans="1:4" ht="28.15" customHeight="1" x14ac:dyDescent="0.25">
      <c r="A434" s="115"/>
      <c r="B434" s="115"/>
      <c r="C434" s="116" t="str">
        <f ca="1">IF(AND(ISNA(VLOOKUP(A434,'Lookups &amp; Validation'!D:D,1,FALSE)),A434&lt;&gt;""),"&lt;&lt;&lt; Product Not Found",IF(AND(ISNA(VLOOKUP(B434,'2-Base Controllers'!E:E,1,FALSE)),B434&lt;&gt;""),"&lt;&lt;&lt; Base Controller Not Found",IF(AND(A434&lt;&gt;"",B434=""),"&lt;&lt;&lt; Missing Base Controller","")))</f>
        <v/>
      </c>
      <c r="D434" s="117"/>
    </row>
    <row r="435" spans="1:4" ht="28.15" customHeight="1" x14ac:dyDescent="0.25">
      <c r="A435" s="115"/>
      <c r="B435" s="115"/>
      <c r="C435" s="116" t="str">
        <f ca="1">IF(AND(ISNA(VLOOKUP(A435,'Lookups &amp; Validation'!D:D,1,FALSE)),A435&lt;&gt;""),"&lt;&lt;&lt; Product Not Found",IF(AND(ISNA(VLOOKUP(B435,'2-Base Controllers'!E:E,1,FALSE)),B435&lt;&gt;""),"&lt;&lt;&lt; Base Controller Not Found",IF(AND(A435&lt;&gt;"",B435=""),"&lt;&lt;&lt; Missing Base Controller","")))</f>
        <v/>
      </c>
      <c r="D435" s="117"/>
    </row>
    <row r="436" spans="1:4" ht="28.15" customHeight="1" x14ac:dyDescent="0.25">
      <c r="A436" s="115"/>
      <c r="B436" s="115"/>
      <c r="C436" s="116" t="str">
        <f ca="1">IF(AND(ISNA(VLOOKUP(A436,'Lookups &amp; Validation'!D:D,1,FALSE)),A436&lt;&gt;""),"&lt;&lt;&lt; Product Not Found",IF(AND(ISNA(VLOOKUP(B436,'2-Base Controllers'!E:E,1,FALSE)),B436&lt;&gt;""),"&lt;&lt;&lt; Base Controller Not Found",IF(AND(A436&lt;&gt;"",B436=""),"&lt;&lt;&lt; Missing Base Controller","")))</f>
        <v/>
      </c>
      <c r="D436" s="117"/>
    </row>
    <row r="437" spans="1:4" ht="28.15" customHeight="1" x14ac:dyDescent="0.25">
      <c r="A437" s="115"/>
      <c r="B437" s="115"/>
      <c r="C437" s="116" t="str">
        <f ca="1">IF(AND(ISNA(VLOOKUP(A437,'Lookups &amp; Validation'!D:D,1,FALSE)),A437&lt;&gt;""),"&lt;&lt;&lt; Product Not Found",IF(AND(ISNA(VLOOKUP(B437,'2-Base Controllers'!E:E,1,FALSE)),B437&lt;&gt;""),"&lt;&lt;&lt; Base Controller Not Found",IF(AND(A437&lt;&gt;"",B437=""),"&lt;&lt;&lt; Missing Base Controller","")))</f>
        <v/>
      </c>
      <c r="D437" s="117"/>
    </row>
    <row r="438" spans="1:4" ht="28.15" customHeight="1" x14ac:dyDescent="0.25">
      <c r="A438" s="115"/>
      <c r="B438" s="115"/>
      <c r="C438" s="116" t="str">
        <f ca="1">IF(AND(ISNA(VLOOKUP(A438,'Lookups &amp; Validation'!D:D,1,FALSE)),A438&lt;&gt;""),"&lt;&lt;&lt; Product Not Found",IF(AND(ISNA(VLOOKUP(B438,'2-Base Controllers'!E:E,1,FALSE)),B438&lt;&gt;""),"&lt;&lt;&lt; Base Controller Not Found",IF(AND(A438&lt;&gt;"",B438=""),"&lt;&lt;&lt; Missing Base Controller","")))</f>
        <v/>
      </c>
      <c r="D438" s="117"/>
    </row>
    <row r="439" spans="1:4" ht="28.15" customHeight="1" x14ac:dyDescent="0.25">
      <c r="A439" s="115"/>
      <c r="B439" s="115"/>
      <c r="C439" s="116" t="str">
        <f ca="1">IF(AND(ISNA(VLOOKUP(A439,'Lookups &amp; Validation'!D:D,1,FALSE)),A439&lt;&gt;""),"&lt;&lt;&lt; Product Not Found",IF(AND(ISNA(VLOOKUP(B439,'2-Base Controllers'!E:E,1,FALSE)),B439&lt;&gt;""),"&lt;&lt;&lt; Base Controller Not Found",IF(AND(A439&lt;&gt;"",B439=""),"&lt;&lt;&lt; Missing Base Controller","")))</f>
        <v/>
      </c>
      <c r="D439" s="117"/>
    </row>
    <row r="440" spans="1:4" ht="28.15" customHeight="1" x14ac:dyDescent="0.25">
      <c r="A440" s="115"/>
      <c r="B440" s="115"/>
      <c r="C440" s="116" t="str">
        <f ca="1">IF(AND(ISNA(VLOOKUP(A440,'Lookups &amp; Validation'!D:D,1,FALSE)),A440&lt;&gt;""),"&lt;&lt;&lt; Product Not Found",IF(AND(ISNA(VLOOKUP(B440,'2-Base Controllers'!E:E,1,FALSE)),B440&lt;&gt;""),"&lt;&lt;&lt; Base Controller Not Found",IF(AND(A440&lt;&gt;"",B440=""),"&lt;&lt;&lt; Missing Base Controller","")))</f>
        <v/>
      </c>
      <c r="D440" s="117"/>
    </row>
    <row r="441" spans="1:4" ht="28.15" customHeight="1" x14ac:dyDescent="0.25">
      <c r="A441" s="115"/>
      <c r="B441" s="115"/>
      <c r="C441" s="116" t="str">
        <f ca="1">IF(AND(ISNA(VLOOKUP(A441,'Lookups &amp; Validation'!D:D,1,FALSE)),A441&lt;&gt;""),"&lt;&lt;&lt; Product Not Found",IF(AND(ISNA(VLOOKUP(B441,'2-Base Controllers'!E:E,1,FALSE)),B441&lt;&gt;""),"&lt;&lt;&lt; Base Controller Not Found",IF(AND(A441&lt;&gt;"",B441=""),"&lt;&lt;&lt; Missing Base Controller","")))</f>
        <v/>
      </c>
      <c r="D441" s="117"/>
    </row>
    <row r="442" spans="1:4" ht="28.15" customHeight="1" x14ac:dyDescent="0.25">
      <c r="A442" s="115"/>
      <c r="B442" s="115"/>
      <c r="C442" s="116" t="str">
        <f ca="1">IF(AND(ISNA(VLOOKUP(A442,'Lookups &amp; Validation'!D:D,1,FALSE)),A442&lt;&gt;""),"&lt;&lt;&lt; Product Not Found",IF(AND(ISNA(VLOOKUP(B442,'2-Base Controllers'!E:E,1,FALSE)),B442&lt;&gt;""),"&lt;&lt;&lt; Base Controller Not Found",IF(AND(A442&lt;&gt;"",B442=""),"&lt;&lt;&lt; Missing Base Controller","")))</f>
        <v/>
      </c>
      <c r="D442" s="117"/>
    </row>
    <row r="443" spans="1:4" ht="28.15" customHeight="1" x14ac:dyDescent="0.25">
      <c r="A443" s="115"/>
      <c r="B443" s="115"/>
      <c r="C443" s="116" t="str">
        <f ca="1">IF(AND(ISNA(VLOOKUP(A443,'Lookups &amp; Validation'!D:D,1,FALSE)),A443&lt;&gt;""),"&lt;&lt;&lt; Product Not Found",IF(AND(ISNA(VLOOKUP(B443,'2-Base Controllers'!E:E,1,FALSE)),B443&lt;&gt;""),"&lt;&lt;&lt; Base Controller Not Found",IF(AND(A443&lt;&gt;"",B443=""),"&lt;&lt;&lt; Missing Base Controller","")))</f>
        <v/>
      </c>
      <c r="D443" s="117"/>
    </row>
    <row r="444" spans="1:4" ht="28.15" customHeight="1" x14ac:dyDescent="0.25">
      <c r="A444" s="115"/>
      <c r="B444" s="115"/>
      <c r="C444" s="116" t="str">
        <f ca="1">IF(AND(ISNA(VLOOKUP(A444,'Lookups &amp; Validation'!D:D,1,FALSE)),A444&lt;&gt;""),"&lt;&lt;&lt; Product Not Found",IF(AND(ISNA(VLOOKUP(B444,'2-Base Controllers'!E:E,1,FALSE)),B444&lt;&gt;""),"&lt;&lt;&lt; Base Controller Not Found",IF(AND(A444&lt;&gt;"",B444=""),"&lt;&lt;&lt; Missing Base Controller","")))</f>
        <v/>
      </c>
      <c r="D444" s="117"/>
    </row>
    <row r="445" spans="1:4" ht="28.15" customHeight="1" x14ac:dyDescent="0.25">
      <c r="A445" s="115"/>
      <c r="B445" s="115"/>
      <c r="C445" s="116" t="str">
        <f ca="1">IF(AND(ISNA(VLOOKUP(A445,'Lookups &amp; Validation'!D:D,1,FALSE)),A445&lt;&gt;""),"&lt;&lt;&lt; Product Not Found",IF(AND(ISNA(VLOOKUP(B445,'2-Base Controllers'!E:E,1,FALSE)),B445&lt;&gt;""),"&lt;&lt;&lt; Base Controller Not Found",IF(AND(A445&lt;&gt;"",B445=""),"&lt;&lt;&lt; Missing Base Controller","")))</f>
        <v/>
      </c>
      <c r="D445" s="117"/>
    </row>
    <row r="446" spans="1:4" ht="28.15" customHeight="1" x14ac:dyDescent="0.25">
      <c r="A446" s="115"/>
      <c r="B446" s="115"/>
      <c r="C446" s="116" t="str">
        <f ca="1">IF(AND(ISNA(VLOOKUP(A446,'Lookups &amp; Validation'!D:D,1,FALSE)),A446&lt;&gt;""),"&lt;&lt;&lt; Product Not Found",IF(AND(ISNA(VLOOKUP(B446,'2-Base Controllers'!E:E,1,FALSE)),B446&lt;&gt;""),"&lt;&lt;&lt; Base Controller Not Found",IF(AND(A446&lt;&gt;"",B446=""),"&lt;&lt;&lt; Missing Base Controller","")))</f>
        <v/>
      </c>
      <c r="D446" s="117"/>
    </row>
    <row r="447" spans="1:4" ht="28.15" customHeight="1" x14ac:dyDescent="0.25">
      <c r="A447" s="115"/>
      <c r="B447" s="115"/>
      <c r="C447" s="116" t="str">
        <f ca="1">IF(AND(ISNA(VLOOKUP(A447,'Lookups &amp; Validation'!D:D,1,FALSE)),A447&lt;&gt;""),"&lt;&lt;&lt; Product Not Found",IF(AND(ISNA(VLOOKUP(B447,'2-Base Controllers'!E:E,1,FALSE)),B447&lt;&gt;""),"&lt;&lt;&lt; Base Controller Not Found",IF(AND(A447&lt;&gt;"",B447=""),"&lt;&lt;&lt; Missing Base Controller","")))</f>
        <v/>
      </c>
      <c r="D447" s="117"/>
    </row>
    <row r="448" spans="1:4" ht="28.15" customHeight="1" x14ac:dyDescent="0.25">
      <c r="A448" s="115"/>
      <c r="B448" s="115"/>
      <c r="C448" s="116" t="str">
        <f ca="1">IF(AND(ISNA(VLOOKUP(A448,'Lookups &amp; Validation'!D:D,1,FALSE)),A448&lt;&gt;""),"&lt;&lt;&lt; Product Not Found",IF(AND(ISNA(VLOOKUP(B448,'2-Base Controllers'!E:E,1,FALSE)),B448&lt;&gt;""),"&lt;&lt;&lt; Base Controller Not Found",IF(AND(A448&lt;&gt;"",B448=""),"&lt;&lt;&lt; Missing Base Controller","")))</f>
        <v/>
      </c>
      <c r="D448" s="117"/>
    </row>
    <row r="449" spans="1:4" ht="28.15" customHeight="1" x14ac:dyDescent="0.25">
      <c r="A449" s="115"/>
      <c r="B449" s="115"/>
      <c r="C449" s="116" t="str">
        <f ca="1">IF(AND(ISNA(VLOOKUP(A449,'Lookups &amp; Validation'!D:D,1,FALSE)),A449&lt;&gt;""),"&lt;&lt;&lt; Product Not Found",IF(AND(ISNA(VLOOKUP(B449,'2-Base Controllers'!E:E,1,FALSE)),B449&lt;&gt;""),"&lt;&lt;&lt; Base Controller Not Found",IF(AND(A449&lt;&gt;"",B449=""),"&lt;&lt;&lt; Missing Base Controller","")))</f>
        <v/>
      </c>
      <c r="D449" s="117"/>
    </row>
    <row r="450" spans="1:4" ht="28.15" customHeight="1" x14ac:dyDescent="0.25">
      <c r="A450" s="115"/>
      <c r="B450" s="115"/>
      <c r="C450" s="116" t="str">
        <f ca="1">IF(AND(ISNA(VLOOKUP(A450,'Lookups &amp; Validation'!D:D,1,FALSE)),A450&lt;&gt;""),"&lt;&lt;&lt; Product Not Found",IF(AND(ISNA(VLOOKUP(B450,'2-Base Controllers'!E:E,1,FALSE)),B450&lt;&gt;""),"&lt;&lt;&lt; Base Controller Not Found",IF(AND(A450&lt;&gt;"",B450=""),"&lt;&lt;&lt; Missing Base Controller","")))</f>
        <v/>
      </c>
      <c r="D450" s="117"/>
    </row>
    <row r="451" spans="1:4" ht="28.15" customHeight="1" x14ac:dyDescent="0.25">
      <c r="A451" s="115"/>
      <c r="B451" s="115"/>
      <c r="C451" s="116" t="str">
        <f ca="1">IF(AND(ISNA(VLOOKUP(A451,'Lookups &amp; Validation'!D:D,1,FALSE)),A451&lt;&gt;""),"&lt;&lt;&lt; Product Not Found",IF(AND(ISNA(VLOOKUP(B451,'2-Base Controllers'!E:E,1,FALSE)),B451&lt;&gt;""),"&lt;&lt;&lt; Base Controller Not Found",IF(AND(A451&lt;&gt;"",B451=""),"&lt;&lt;&lt; Missing Base Controller","")))</f>
        <v/>
      </c>
      <c r="D451" s="117"/>
    </row>
    <row r="452" spans="1:4" ht="28.15" customHeight="1" x14ac:dyDescent="0.25">
      <c r="A452" s="115"/>
      <c r="B452" s="115"/>
      <c r="C452" s="116" t="str">
        <f ca="1">IF(AND(ISNA(VLOOKUP(A452,'Lookups &amp; Validation'!D:D,1,FALSE)),A452&lt;&gt;""),"&lt;&lt;&lt; Product Not Found",IF(AND(ISNA(VLOOKUP(B452,'2-Base Controllers'!E:E,1,FALSE)),B452&lt;&gt;""),"&lt;&lt;&lt; Base Controller Not Found",IF(AND(A452&lt;&gt;"",B452=""),"&lt;&lt;&lt; Missing Base Controller","")))</f>
        <v/>
      </c>
      <c r="D452" s="117"/>
    </row>
    <row r="453" spans="1:4" ht="28.15" customHeight="1" x14ac:dyDescent="0.25">
      <c r="A453" s="115"/>
      <c r="B453" s="115"/>
      <c r="C453" s="116" t="str">
        <f ca="1">IF(AND(ISNA(VLOOKUP(A453,'Lookups &amp; Validation'!D:D,1,FALSE)),A453&lt;&gt;""),"&lt;&lt;&lt; Product Not Found",IF(AND(ISNA(VLOOKUP(B453,'2-Base Controllers'!E:E,1,FALSE)),B453&lt;&gt;""),"&lt;&lt;&lt; Base Controller Not Found",IF(AND(A453&lt;&gt;"",B453=""),"&lt;&lt;&lt; Missing Base Controller","")))</f>
        <v/>
      </c>
      <c r="D453" s="117"/>
    </row>
    <row r="454" spans="1:4" ht="28.15" customHeight="1" x14ac:dyDescent="0.25">
      <c r="A454" s="115"/>
      <c r="B454" s="115"/>
      <c r="C454" s="116" t="str">
        <f ca="1">IF(AND(ISNA(VLOOKUP(A454,'Lookups &amp; Validation'!D:D,1,FALSE)),A454&lt;&gt;""),"&lt;&lt;&lt; Product Not Found",IF(AND(ISNA(VLOOKUP(B454,'2-Base Controllers'!E:E,1,FALSE)),B454&lt;&gt;""),"&lt;&lt;&lt; Base Controller Not Found",IF(AND(A454&lt;&gt;"",B454=""),"&lt;&lt;&lt; Missing Base Controller","")))</f>
        <v/>
      </c>
      <c r="D454" s="117"/>
    </row>
    <row r="455" spans="1:4" ht="28.15" customHeight="1" x14ac:dyDescent="0.25">
      <c r="A455" s="115"/>
      <c r="B455" s="115"/>
      <c r="C455" s="116" t="str">
        <f ca="1">IF(AND(ISNA(VLOOKUP(A455,'Lookups &amp; Validation'!D:D,1,FALSE)),A455&lt;&gt;""),"&lt;&lt;&lt; Product Not Found",IF(AND(ISNA(VLOOKUP(B455,'2-Base Controllers'!E:E,1,FALSE)),B455&lt;&gt;""),"&lt;&lt;&lt; Base Controller Not Found",IF(AND(A455&lt;&gt;"",B455=""),"&lt;&lt;&lt; Missing Base Controller","")))</f>
        <v/>
      </c>
      <c r="D455" s="117"/>
    </row>
    <row r="456" spans="1:4" ht="28.15" customHeight="1" x14ac:dyDescent="0.25">
      <c r="A456" s="115"/>
      <c r="B456" s="115"/>
      <c r="C456" s="116" t="str">
        <f ca="1">IF(AND(ISNA(VLOOKUP(A456,'Lookups &amp; Validation'!D:D,1,FALSE)),A456&lt;&gt;""),"&lt;&lt;&lt; Product Not Found",IF(AND(ISNA(VLOOKUP(B456,'2-Base Controllers'!E:E,1,FALSE)),B456&lt;&gt;""),"&lt;&lt;&lt; Base Controller Not Found",IF(AND(A456&lt;&gt;"",B456=""),"&lt;&lt;&lt; Missing Base Controller","")))</f>
        <v/>
      </c>
      <c r="D456" s="117"/>
    </row>
    <row r="457" spans="1:4" ht="28.15" customHeight="1" x14ac:dyDescent="0.25">
      <c r="A457" s="115"/>
      <c r="B457" s="115"/>
      <c r="C457" s="116" t="str">
        <f ca="1">IF(AND(ISNA(VLOOKUP(A457,'Lookups &amp; Validation'!D:D,1,FALSE)),A457&lt;&gt;""),"&lt;&lt;&lt; Product Not Found",IF(AND(ISNA(VLOOKUP(B457,'2-Base Controllers'!E:E,1,FALSE)),B457&lt;&gt;""),"&lt;&lt;&lt; Base Controller Not Found",IF(AND(A457&lt;&gt;"",B457=""),"&lt;&lt;&lt; Missing Base Controller","")))</f>
        <v/>
      </c>
      <c r="D457" s="117"/>
    </row>
    <row r="458" spans="1:4" ht="28.15" customHeight="1" x14ac:dyDescent="0.25">
      <c r="A458" s="115"/>
      <c r="B458" s="115"/>
      <c r="C458" s="116" t="str">
        <f ca="1">IF(AND(ISNA(VLOOKUP(A458,'Lookups &amp; Validation'!D:D,1,FALSE)),A458&lt;&gt;""),"&lt;&lt;&lt; Product Not Found",IF(AND(ISNA(VLOOKUP(B458,'2-Base Controllers'!E:E,1,FALSE)),B458&lt;&gt;""),"&lt;&lt;&lt; Base Controller Not Found",IF(AND(A458&lt;&gt;"",B458=""),"&lt;&lt;&lt; Missing Base Controller","")))</f>
        <v/>
      </c>
      <c r="D458" s="117"/>
    </row>
    <row r="459" spans="1:4" ht="28.15" customHeight="1" x14ac:dyDescent="0.25">
      <c r="A459" s="115"/>
      <c r="B459" s="115"/>
      <c r="C459" s="116" t="str">
        <f ca="1">IF(AND(ISNA(VLOOKUP(A459,'Lookups &amp; Validation'!D:D,1,FALSE)),A459&lt;&gt;""),"&lt;&lt;&lt; Product Not Found",IF(AND(ISNA(VLOOKUP(B459,'2-Base Controllers'!E:E,1,FALSE)),B459&lt;&gt;""),"&lt;&lt;&lt; Base Controller Not Found",IF(AND(A459&lt;&gt;"",B459=""),"&lt;&lt;&lt; Missing Base Controller","")))</f>
        <v/>
      </c>
      <c r="D459" s="117"/>
    </row>
    <row r="460" spans="1:4" ht="28.15" customHeight="1" x14ac:dyDescent="0.25">
      <c r="A460" s="115"/>
      <c r="B460" s="115"/>
      <c r="C460" s="116" t="str">
        <f ca="1">IF(AND(ISNA(VLOOKUP(A460,'Lookups &amp; Validation'!D:D,1,FALSE)),A460&lt;&gt;""),"&lt;&lt;&lt; Product Not Found",IF(AND(ISNA(VLOOKUP(B460,'2-Base Controllers'!E:E,1,FALSE)),B460&lt;&gt;""),"&lt;&lt;&lt; Base Controller Not Found",IF(AND(A460&lt;&gt;"",B460=""),"&lt;&lt;&lt; Missing Base Controller","")))</f>
        <v/>
      </c>
      <c r="D460" s="117"/>
    </row>
    <row r="461" spans="1:4" ht="28.15" customHeight="1" x14ac:dyDescent="0.25">
      <c r="A461" s="115"/>
      <c r="B461" s="115"/>
      <c r="C461" s="116" t="str">
        <f ca="1">IF(AND(ISNA(VLOOKUP(A461,'Lookups &amp; Validation'!D:D,1,FALSE)),A461&lt;&gt;""),"&lt;&lt;&lt; Product Not Found",IF(AND(ISNA(VLOOKUP(B461,'2-Base Controllers'!E:E,1,FALSE)),B461&lt;&gt;""),"&lt;&lt;&lt; Base Controller Not Found",IF(AND(A461&lt;&gt;"",B461=""),"&lt;&lt;&lt; Missing Base Controller","")))</f>
        <v/>
      </c>
      <c r="D461" s="117"/>
    </row>
    <row r="462" spans="1:4" ht="28.15" customHeight="1" x14ac:dyDescent="0.25">
      <c r="A462" s="115"/>
      <c r="B462" s="115"/>
      <c r="C462" s="116" t="str">
        <f ca="1">IF(AND(ISNA(VLOOKUP(A462,'Lookups &amp; Validation'!D:D,1,FALSE)),A462&lt;&gt;""),"&lt;&lt;&lt; Product Not Found",IF(AND(ISNA(VLOOKUP(B462,'2-Base Controllers'!E:E,1,FALSE)),B462&lt;&gt;""),"&lt;&lt;&lt; Base Controller Not Found",IF(AND(A462&lt;&gt;"",B462=""),"&lt;&lt;&lt; Missing Base Controller","")))</f>
        <v/>
      </c>
      <c r="D462" s="117"/>
    </row>
    <row r="463" spans="1:4" ht="28.15" customHeight="1" x14ac:dyDescent="0.25">
      <c r="A463" s="115"/>
      <c r="B463" s="115"/>
      <c r="C463" s="116" t="str">
        <f ca="1">IF(AND(ISNA(VLOOKUP(A463,'Lookups &amp; Validation'!D:D,1,FALSE)),A463&lt;&gt;""),"&lt;&lt;&lt; Product Not Found",IF(AND(ISNA(VLOOKUP(B463,'2-Base Controllers'!E:E,1,FALSE)),B463&lt;&gt;""),"&lt;&lt;&lt; Base Controller Not Found",IF(AND(A463&lt;&gt;"",B463=""),"&lt;&lt;&lt; Missing Base Controller","")))</f>
        <v/>
      </c>
      <c r="D463" s="117"/>
    </row>
    <row r="464" spans="1:4" ht="28.15" customHeight="1" x14ac:dyDescent="0.25">
      <c r="A464" s="115"/>
      <c r="B464" s="115"/>
      <c r="C464" s="116" t="str">
        <f ca="1">IF(AND(ISNA(VLOOKUP(A464,'Lookups &amp; Validation'!D:D,1,FALSE)),A464&lt;&gt;""),"&lt;&lt;&lt; Product Not Found",IF(AND(ISNA(VLOOKUP(B464,'2-Base Controllers'!E:E,1,FALSE)),B464&lt;&gt;""),"&lt;&lt;&lt; Base Controller Not Found",IF(AND(A464&lt;&gt;"",B464=""),"&lt;&lt;&lt; Missing Base Controller","")))</f>
        <v/>
      </c>
      <c r="D464" s="117"/>
    </row>
    <row r="465" spans="1:4" ht="28.15" customHeight="1" x14ac:dyDescent="0.25">
      <c r="A465" s="115"/>
      <c r="B465" s="115"/>
      <c r="C465" s="116" t="str">
        <f ca="1">IF(AND(ISNA(VLOOKUP(A465,'Lookups &amp; Validation'!D:D,1,FALSE)),A465&lt;&gt;""),"&lt;&lt;&lt; Product Not Found",IF(AND(ISNA(VLOOKUP(B465,'2-Base Controllers'!E:E,1,FALSE)),B465&lt;&gt;""),"&lt;&lt;&lt; Base Controller Not Found",IF(AND(A465&lt;&gt;"",B465=""),"&lt;&lt;&lt; Missing Base Controller","")))</f>
        <v/>
      </c>
      <c r="D465" s="117"/>
    </row>
    <row r="466" spans="1:4" ht="28.15" customHeight="1" x14ac:dyDescent="0.25">
      <c r="A466" s="115"/>
      <c r="B466" s="115"/>
      <c r="C466" s="116" t="str">
        <f ca="1">IF(AND(ISNA(VLOOKUP(A466,'Lookups &amp; Validation'!D:D,1,FALSE)),A466&lt;&gt;""),"&lt;&lt;&lt; Product Not Found",IF(AND(ISNA(VLOOKUP(B466,'2-Base Controllers'!E:E,1,FALSE)),B466&lt;&gt;""),"&lt;&lt;&lt; Base Controller Not Found",IF(AND(A466&lt;&gt;"",B466=""),"&lt;&lt;&lt; Missing Base Controller","")))</f>
        <v/>
      </c>
      <c r="D466" s="117"/>
    </row>
    <row r="467" spans="1:4" ht="28.15" customHeight="1" x14ac:dyDescent="0.25">
      <c r="A467" s="115"/>
      <c r="B467" s="115"/>
      <c r="C467" s="116" t="str">
        <f ca="1">IF(AND(ISNA(VLOOKUP(A467,'Lookups &amp; Validation'!D:D,1,FALSE)),A467&lt;&gt;""),"&lt;&lt;&lt; Product Not Found",IF(AND(ISNA(VLOOKUP(B467,'2-Base Controllers'!E:E,1,FALSE)),B467&lt;&gt;""),"&lt;&lt;&lt; Base Controller Not Found",IF(AND(A467&lt;&gt;"",B467=""),"&lt;&lt;&lt; Missing Base Controller","")))</f>
        <v/>
      </c>
      <c r="D467" s="117"/>
    </row>
    <row r="468" spans="1:4" ht="28.15" customHeight="1" x14ac:dyDescent="0.25">
      <c r="A468" s="115"/>
      <c r="B468" s="115"/>
      <c r="C468" s="116" t="str">
        <f ca="1">IF(AND(ISNA(VLOOKUP(A468,'Lookups &amp; Validation'!D:D,1,FALSE)),A468&lt;&gt;""),"&lt;&lt;&lt; Product Not Found",IF(AND(ISNA(VLOOKUP(B468,'2-Base Controllers'!E:E,1,FALSE)),B468&lt;&gt;""),"&lt;&lt;&lt; Base Controller Not Found",IF(AND(A468&lt;&gt;"",B468=""),"&lt;&lt;&lt; Missing Base Controller","")))</f>
        <v/>
      </c>
      <c r="D468" s="117"/>
    </row>
    <row r="469" spans="1:4" ht="28.15" customHeight="1" x14ac:dyDescent="0.25">
      <c r="A469" s="115"/>
      <c r="B469" s="115"/>
      <c r="C469" s="116" t="str">
        <f ca="1">IF(AND(ISNA(VLOOKUP(A469,'Lookups &amp; Validation'!D:D,1,FALSE)),A469&lt;&gt;""),"&lt;&lt;&lt; Product Not Found",IF(AND(ISNA(VLOOKUP(B469,'2-Base Controllers'!E:E,1,FALSE)),B469&lt;&gt;""),"&lt;&lt;&lt; Base Controller Not Found",IF(AND(A469&lt;&gt;"",B469=""),"&lt;&lt;&lt; Missing Base Controller","")))</f>
        <v/>
      </c>
      <c r="D469" s="117"/>
    </row>
    <row r="470" spans="1:4" ht="28.15" customHeight="1" x14ac:dyDescent="0.25">
      <c r="A470" s="115"/>
      <c r="B470" s="115"/>
      <c r="C470" s="116" t="str">
        <f ca="1">IF(AND(ISNA(VLOOKUP(A470,'Lookups &amp; Validation'!D:D,1,FALSE)),A470&lt;&gt;""),"&lt;&lt;&lt; Product Not Found",IF(AND(ISNA(VLOOKUP(B470,'2-Base Controllers'!E:E,1,FALSE)),B470&lt;&gt;""),"&lt;&lt;&lt; Base Controller Not Found",IF(AND(A470&lt;&gt;"",B470=""),"&lt;&lt;&lt; Missing Base Controller","")))</f>
        <v/>
      </c>
      <c r="D470" s="117"/>
    </row>
    <row r="471" spans="1:4" ht="28.15" customHeight="1" x14ac:dyDescent="0.25">
      <c r="A471" s="115"/>
      <c r="B471" s="115"/>
      <c r="C471" s="116" t="str">
        <f ca="1">IF(AND(ISNA(VLOOKUP(A471,'Lookups &amp; Validation'!D:D,1,FALSE)),A471&lt;&gt;""),"&lt;&lt;&lt; Product Not Found",IF(AND(ISNA(VLOOKUP(B471,'2-Base Controllers'!E:E,1,FALSE)),B471&lt;&gt;""),"&lt;&lt;&lt; Base Controller Not Found",IF(AND(A471&lt;&gt;"",B471=""),"&lt;&lt;&lt; Missing Base Controller","")))</f>
        <v/>
      </c>
      <c r="D471" s="117"/>
    </row>
    <row r="472" spans="1:4" ht="28.15" customHeight="1" x14ac:dyDescent="0.25">
      <c r="A472" s="115"/>
      <c r="B472" s="115"/>
      <c r="C472" s="116" t="str">
        <f ca="1">IF(AND(ISNA(VLOOKUP(A472,'Lookups &amp; Validation'!D:D,1,FALSE)),A472&lt;&gt;""),"&lt;&lt;&lt; Product Not Found",IF(AND(ISNA(VLOOKUP(B472,'2-Base Controllers'!E:E,1,FALSE)),B472&lt;&gt;""),"&lt;&lt;&lt; Base Controller Not Found",IF(AND(A472&lt;&gt;"",B472=""),"&lt;&lt;&lt; Missing Base Controller","")))</f>
        <v/>
      </c>
      <c r="D472" s="117"/>
    </row>
    <row r="473" spans="1:4" ht="28.15" customHeight="1" x14ac:dyDescent="0.25">
      <c r="A473" s="115"/>
      <c r="B473" s="115"/>
      <c r="C473" s="116" t="str">
        <f ca="1">IF(AND(ISNA(VLOOKUP(A473,'Lookups &amp; Validation'!D:D,1,FALSE)),A473&lt;&gt;""),"&lt;&lt;&lt; Product Not Found",IF(AND(ISNA(VLOOKUP(B473,'2-Base Controllers'!E:E,1,FALSE)),B473&lt;&gt;""),"&lt;&lt;&lt; Base Controller Not Found",IF(AND(A473&lt;&gt;"",B473=""),"&lt;&lt;&lt; Missing Base Controller","")))</f>
        <v/>
      </c>
      <c r="D473" s="117"/>
    </row>
    <row r="474" spans="1:4" ht="28.15" customHeight="1" x14ac:dyDescent="0.25">
      <c r="A474" s="115"/>
      <c r="B474" s="115"/>
      <c r="C474" s="116" t="str">
        <f ca="1">IF(AND(ISNA(VLOOKUP(A474,'Lookups &amp; Validation'!D:D,1,FALSE)),A474&lt;&gt;""),"&lt;&lt;&lt; Product Not Found",IF(AND(ISNA(VLOOKUP(B474,'2-Base Controllers'!E:E,1,FALSE)),B474&lt;&gt;""),"&lt;&lt;&lt; Base Controller Not Found",IF(AND(A474&lt;&gt;"",B474=""),"&lt;&lt;&lt; Missing Base Controller","")))</f>
        <v/>
      </c>
      <c r="D474" s="117"/>
    </row>
    <row r="475" spans="1:4" ht="28.15" customHeight="1" x14ac:dyDescent="0.25">
      <c r="A475" s="115"/>
      <c r="B475" s="115"/>
      <c r="C475" s="116" t="str">
        <f ca="1">IF(AND(ISNA(VLOOKUP(A475,'Lookups &amp; Validation'!D:D,1,FALSE)),A475&lt;&gt;""),"&lt;&lt;&lt; Product Not Found",IF(AND(ISNA(VLOOKUP(B475,'2-Base Controllers'!E:E,1,FALSE)),B475&lt;&gt;""),"&lt;&lt;&lt; Base Controller Not Found",IF(AND(A475&lt;&gt;"",B475=""),"&lt;&lt;&lt; Missing Base Controller","")))</f>
        <v/>
      </c>
      <c r="D475" s="117"/>
    </row>
    <row r="476" spans="1:4" ht="28.15" customHeight="1" x14ac:dyDescent="0.25">
      <c r="A476" s="115"/>
      <c r="B476" s="115"/>
      <c r="C476" s="116" t="str">
        <f ca="1">IF(AND(ISNA(VLOOKUP(A476,'Lookups &amp; Validation'!D:D,1,FALSE)),A476&lt;&gt;""),"&lt;&lt;&lt; Product Not Found",IF(AND(ISNA(VLOOKUP(B476,'2-Base Controllers'!E:E,1,FALSE)),B476&lt;&gt;""),"&lt;&lt;&lt; Base Controller Not Found",IF(AND(A476&lt;&gt;"",B476=""),"&lt;&lt;&lt; Missing Base Controller","")))</f>
        <v/>
      </c>
      <c r="D476" s="117"/>
    </row>
    <row r="477" spans="1:4" ht="28.15" customHeight="1" x14ac:dyDescent="0.25">
      <c r="A477" s="115"/>
      <c r="B477" s="115"/>
      <c r="C477" s="116" t="str">
        <f ca="1">IF(AND(ISNA(VLOOKUP(A477,'Lookups &amp; Validation'!D:D,1,FALSE)),A477&lt;&gt;""),"&lt;&lt;&lt; Product Not Found",IF(AND(ISNA(VLOOKUP(B477,'2-Base Controllers'!E:E,1,FALSE)),B477&lt;&gt;""),"&lt;&lt;&lt; Base Controller Not Found",IF(AND(A477&lt;&gt;"",B477=""),"&lt;&lt;&lt; Missing Base Controller","")))</f>
        <v/>
      </c>
      <c r="D477" s="117"/>
    </row>
    <row r="478" spans="1:4" ht="28.15" customHeight="1" x14ac:dyDescent="0.25">
      <c r="A478" s="115"/>
      <c r="B478" s="115"/>
      <c r="C478" s="116" t="str">
        <f ca="1">IF(AND(ISNA(VLOOKUP(A478,'Lookups &amp; Validation'!D:D,1,FALSE)),A478&lt;&gt;""),"&lt;&lt;&lt; Product Not Found",IF(AND(ISNA(VLOOKUP(B478,'2-Base Controllers'!E:E,1,FALSE)),B478&lt;&gt;""),"&lt;&lt;&lt; Base Controller Not Found",IF(AND(A478&lt;&gt;"",B478=""),"&lt;&lt;&lt; Missing Base Controller","")))</f>
        <v/>
      </c>
      <c r="D478" s="117"/>
    </row>
    <row r="479" spans="1:4" ht="28.15" customHeight="1" x14ac:dyDescent="0.25">
      <c r="A479" s="115"/>
      <c r="B479" s="115"/>
      <c r="C479" s="116" t="str">
        <f ca="1">IF(AND(ISNA(VLOOKUP(A479,'Lookups &amp; Validation'!D:D,1,FALSE)),A479&lt;&gt;""),"&lt;&lt;&lt; Product Not Found",IF(AND(ISNA(VLOOKUP(B479,'2-Base Controllers'!E:E,1,FALSE)),B479&lt;&gt;""),"&lt;&lt;&lt; Base Controller Not Found",IF(AND(A479&lt;&gt;"",B479=""),"&lt;&lt;&lt; Missing Base Controller","")))</f>
        <v/>
      </c>
      <c r="D479" s="117"/>
    </row>
    <row r="480" spans="1:4" ht="28.15" customHeight="1" x14ac:dyDescent="0.25">
      <c r="A480" s="115"/>
      <c r="B480" s="115"/>
      <c r="C480" s="116" t="str">
        <f ca="1">IF(AND(ISNA(VLOOKUP(A480,'Lookups &amp; Validation'!D:D,1,FALSE)),A480&lt;&gt;""),"&lt;&lt;&lt; Product Not Found",IF(AND(ISNA(VLOOKUP(B480,'2-Base Controllers'!E:E,1,FALSE)),B480&lt;&gt;""),"&lt;&lt;&lt; Base Controller Not Found",IF(AND(A480&lt;&gt;"",B480=""),"&lt;&lt;&lt; Missing Base Controller","")))</f>
        <v/>
      </c>
      <c r="D480" s="117"/>
    </row>
    <row r="481" spans="1:4" ht="28.15" customHeight="1" x14ac:dyDescent="0.25">
      <c r="A481" s="115"/>
      <c r="B481" s="115"/>
      <c r="C481" s="116" t="str">
        <f ca="1">IF(AND(ISNA(VLOOKUP(A481,'Lookups &amp; Validation'!D:D,1,FALSE)),A481&lt;&gt;""),"&lt;&lt;&lt; Product Not Found",IF(AND(ISNA(VLOOKUP(B481,'2-Base Controllers'!E:E,1,FALSE)),B481&lt;&gt;""),"&lt;&lt;&lt; Base Controller Not Found",IF(AND(A481&lt;&gt;"",B481=""),"&lt;&lt;&lt; Missing Base Controller","")))</f>
        <v/>
      </c>
      <c r="D481" s="117"/>
    </row>
    <row r="482" spans="1:4" ht="28.15" customHeight="1" x14ac:dyDescent="0.25">
      <c r="A482" s="115"/>
      <c r="B482" s="115"/>
      <c r="C482" s="116" t="str">
        <f ca="1">IF(AND(ISNA(VLOOKUP(A482,'Lookups &amp; Validation'!D:D,1,FALSE)),A482&lt;&gt;""),"&lt;&lt;&lt; Product Not Found",IF(AND(ISNA(VLOOKUP(B482,'2-Base Controllers'!E:E,1,FALSE)),B482&lt;&gt;""),"&lt;&lt;&lt; Base Controller Not Found",IF(AND(A482&lt;&gt;"",B482=""),"&lt;&lt;&lt; Missing Base Controller","")))</f>
        <v/>
      </c>
      <c r="D482" s="117"/>
    </row>
    <row r="483" spans="1:4" ht="28.15" customHeight="1" x14ac:dyDescent="0.25">
      <c r="A483" s="115"/>
      <c r="B483" s="115"/>
      <c r="C483" s="116" t="str">
        <f ca="1">IF(AND(ISNA(VLOOKUP(A483,'Lookups &amp; Validation'!D:D,1,FALSE)),A483&lt;&gt;""),"&lt;&lt;&lt; Product Not Found",IF(AND(ISNA(VLOOKUP(B483,'2-Base Controllers'!E:E,1,FALSE)),B483&lt;&gt;""),"&lt;&lt;&lt; Base Controller Not Found",IF(AND(A483&lt;&gt;"",B483=""),"&lt;&lt;&lt; Missing Base Controller","")))</f>
        <v/>
      </c>
      <c r="D483" s="117"/>
    </row>
    <row r="484" spans="1:4" ht="28.15" customHeight="1" x14ac:dyDescent="0.25">
      <c r="A484" s="115"/>
      <c r="B484" s="115"/>
      <c r="C484" s="116" t="str">
        <f ca="1">IF(AND(ISNA(VLOOKUP(A484,'Lookups &amp; Validation'!D:D,1,FALSE)),A484&lt;&gt;""),"&lt;&lt;&lt; Product Not Found",IF(AND(ISNA(VLOOKUP(B484,'2-Base Controllers'!E:E,1,FALSE)),B484&lt;&gt;""),"&lt;&lt;&lt; Base Controller Not Found",IF(AND(A484&lt;&gt;"",B484=""),"&lt;&lt;&lt; Missing Base Controller","")))</f>
        <v/>
      </c>
      <c r="D484" s="117"/>
    </row>
    <row r="485" spans="1:4" ht="28.15" customHeight="1" x14ac:dyDescent="0.25">
      <c r="A485" s="115"/>
      <c r="B485" s="115"/>
      <c r="C485" s="116" t="str">
        <f ca="1">IF(AND(ISNA(VLOOKUP(A485,'Lookups &amp; Validation'!D:D,1,FALSE)),A485&lt;&gt;""),"&lt;&lt;&lt; Product Not Found",IF(AND(ISNA(VLOOKUP(B485,'2-Base Controllers'!E:E,1,FALSE)),B485&lt;&gt;""),"&lt;&lt;&lt; Base Controller Not Found",IF(AND(A485&lt;&gt;"",B485=""),"&lt;&lt;&lt; Missing Base Controller","")))</f>
        <v/>
      </c>
      <c r="D485" s="117"/>
    </row>
    <row r="486" spans="1:4" ht="28.15" customHeight="1" x14ac:dyDescent="0.25">
      <c r="A486" s="115"/>
      <c r="B486" s="115"/>
      <c r="C486" s="116" t="str">
        <f ca="1">IF(AND(ISNA(VLOOKUP(A486,'Lookups &amp; Validation'!D:D,1,FALSE)),A486&lt;&gt;""),"&lt;&lt;&lt; Product Not Found",IF(AND(ISNA(VLOOKUP(B486,'2-Base Controllers'!E:E,1,FALSE)),B486&lt;&gt;""),"&lt;&lt;&lt; Base Controller Not Found",IF(AND(A486&lt;&gt;"",B486=""),"&lt;&lt;&lt; Missing Base Controller","")))</f>
        <v/>
      </c>
      <c r="D486" s="117"/>
    </row>
    <row r="487" spans="1:4" ht="28.15" customHeight="1" x14ac:dyDescent="0.25">
      <c r="A487" s="115"/>
      <c r="B487" s="115"/>
      <c r="C487" s="116" t="str">
        <f ca="1">IF(AND(ISNA(VLOOKUP(A487,'Lookups &amp; Validation'!D:D,1,FALSE)),A487&lt;&gt;""),"&lt;&lt;&lt; Product Not Found",IF(AND(ISNA(VLOOKUP(B487,'2-Base Controllers'!E:E,1,FALSE)),B487&lt;&gt;""),"&lt;&lt;&lt; Base Controller Not Found",IF(AND(A487&lt;&gt;"",B487=""),"&lt;&lt;&lt; Missing Base Controller","")))</f>
        <v/>
      </c>
      <c r="D487" s="117"/>
    </row>
    <row r="488" spans="1:4" ht="28.15" customHeight="1" x14ac:dyDescent="0.25">
      <c r="A488" s="115"/>
      <c r="B488" s="115"/>
      <c r="C488" s="116" t="str">
        <f ca="1">IF(AND(ISNA(VLOOKUP(A488,'Lookups &amp; Validation'!D:D,1,FALSE)),A488&lt;&gt;""),"&lt;&lt;&lt; Product Not Found",IF(AND(ISNA(VLOOKUP(B488,'2-Base Controllers'!E:E,1,FALSE)),B488&lt;&gt;""),"&lt;&lt;&lt; Base Controller Not Found",IF(AND(A488&lt;&gt;"",B488=""),"&lt;&lt;&lt; Missing Base Controller","")))</f>
        <v/>
      </c>
      <c r="D488" s="117"/>
    </row>
    <row r="489" spans="1:4" ht="28.15" customHeight="1" x14ac:dyDescent="0.25">
      <c r="A489" s="115"/>
      <c r="B489" s="115"/>
      <c r="C489" s="116" t="str">
        <f ca="1">IF(AND(ISNA(VLOOKUP(A489,'Lookups &amp; Validation'!D:D,1,FALSE)),A489&lt;&gt;""),"&lt;&lt;&lt; Product Not Found",IF(AND(ISNA(VLOOKUP(B489,'2-Base Controllers'!E:E,1,FALSE)),B489&lt;&gt;""),"&lt;&lt;&lt; Base Controller Not Found",IF(AND(A489&lt;&gt;"",B489=""),"&lt;&lt;&lt; Missing Base Controller","")))</f>
        <v/>
      </c>
      <c r="D489" s="117"/>
    </row>
    <row r="490" spans="1:4" ht="28.15" customHeight="1" x14ac:dyDescent="0.25">
      <c r="A490" s="115"/>
      <c r="B490" s="115"/>
      <c r="C490" s="116" t="str">
        <f ca="1">IF(AND(ISNA(VLOOKUP(A490,'Lookups &amp; Validation'!D:D,1,FALSE)),A490&lt;&gt;""),"&lt;&lt;&lt; Product Not Found",IF(AND(ISNA(VLOOKUP(B490,'2-Base Controllers'!E:E,1,FALSE)),B490&lt;&gt;""),"&lt;&lt;&lt; Base Controller Not Found",IF(AND(A490&lt;&gt;"",B490=""),"&lt;&lt;&lt; Missing Base Controller","")))</f>
        <v/>
      </c>
      <c r="D490" s="117"/>
    </row>
    <row r="491" spans="1:4" ht="28.15" customHeight="1" x14ac:dyDescent="0.25">
      <c r="A491" s="115"/>
      <c r="B491" s="115"/>
      <c r="C491" s="116" t="str">
        <f ca="1">IF(AND(ISNA(VLOOKUP(A491,'Lookups &amp; Validation'!D:D,1,FALSE)),A491&lt;&gt;""),"&lt;&lt;&lt; Product Not Found",IF(AND(ISNA(VLOOKUP(B491,'2-Base Controllers'!E:E,1,FALSE)),B491&lt;&gt;""),"&lt;&lt;&lt; Base Controller Not Found",IF(AND(A491&lt;&gt;"",B491=""),"&lt;&lt;&lt; Missing Base Controller","")))</f>
        <v/>
      </c>
      <c r="D491" s="117"/>
    </row>
    <row r="492" spans="1:4" ht="28.15" customHeight="1" x14ac:dyDescent="0.25">
      <c r="A492" s="115"/>
      <c r="B492" s="115"/>
      <c r="C492" s="116" t="str">
        <f ca="1">IF(AND(ISNA(VLOOKUP(A492,'Lookups &amp; Validation'!D:D,1,FALSE)),A492&lt;&gt;""),"&lt;&lt;&lt; Product Not Found",IF(AND(ISNA(VLOOKUP(B492,'2-Base Controllers'!E:E,1,FALSE)),B492&lt;&gt;""),"&lt;&lt;&lt; Base Controller Not Found",IF(AND(A492&lt;&gt;"",B492=""),"&lt;&lt;&lt; Missing Base Controller","")))</f>
        <v/>
      </c>
      <c r="D492" s="117"/>
    </row>
    <row r="493" spans="1:4" ht="28.15" customHeight="1" x14ac:dyDescent="0.25">
      <c r="A493" s="115"/>
      <c r="B493" s="115"/>
      <c r="C493" s="116" t="str">
        <f ca="1">IF(AND(ISNA(VLOOKUP(A493,'Lookups &amp; Validation'!D:D,1,FALSE)),A493&lt;&gt;""),"&lt;&lt;&lt; Product Not Found",IF(AND(ISNA(VLOOKUP(B493,'2-Base Controllers'!E:E,1,FALSE)),B493&lt;&gt;""),"&lt;&lt;&lt; Base Controller Not Found",IF(AND(A493&lt;&gt;"",B493=""),"&lt;&lt;&lt; Missing Base Controller","")))</f>
        <v/>
      </c>
      <c r="D493" s="117"/>
    </row>
    <row r="494" spans="1:4" ht="28.15" customHeight="1" x14ac:dyDescent="0.25">
      <c r="A494" s="115"/>
      <c r="B494" s="115"/>
      <c r="C494" s="116" t="str">
        <f ca="1">IF(AND(ISNA(VLOOKUP(A494,'Lookups &amp; Validation'!D:D,1,FALSE)),A494&lt;&gt;""),"&lt;&lt;&lt; Product Not Found",IF(AND(ISNA(VLOOKUP(B494,'2-Base Controllers'!E:E,1,FALSE)),B494&lt;&gt;""),"&lt;&lt;&lt; Base Controller Not Found",IF(AND(A494&lt;&gt;"",B494=""),"&lt;&lt;&lt; Missing Base Controller","")))</f>
        <v/>
      </c>
      <c r="D494" s="117"/>
    </row>
    <row r="495" spans="1:4" ht="28.15" customHeight="1" x14ac:dyDescent="0.25">
      <c r="A495" s="115"/>
      <c r="B495" s="115"/>
      <c r="C495" s="116" t="str">
        <f ca="1">IF(AND(ISNA(VLOOKUP(A495,'Lookups &amp; Validation'!D:D,1,FALSE)),A495&lt;&gt;""),"&lt;&lt;&lt; Product Not Found",IF(AND(ISNA(VLOOKUP(B495,'2-Base Controllers'!E:E,1,FALSE)),B495&lt;&gt;""),"&lt;&lt;&lt; Base Controller Not Found",IF(AND(A495&lt;&gt;"",B495=""),"&lt;&lt;&lt; Missing Base Controller","")))</f>
        <v/>
      </c>
      <c r="D495" s="117"/>
    </row>
    <row r="496" spans="1:4" ht="28.15" customHeight="1" x14ac:dyDescent="0.25">
      <c r="A496" s="115"/>
      <c r="B496" s="115"/>
      <c r="C496" s="116" t="str">
        <f ca="1">IF(AND(ISNA(VLOOKUP(A496,'Lookups &amp; Validation'!D:D,1,FALSE)),A496&lt;&gt;""),"&lt;&lt;&lt; Product Not Found",IF(AND(ISNA(VLOOKUP(B496,'2-Base Controllers'!E:E,1,FALSE)),B496&lt;&gt;""),"&lt;&lt;&lt; Base Controller Not Found",IF(AND(A496&lt;&gt;"",B496=""),"&lt;&lt;&lt; Missing Base Controller","")))</f>
        <v/>
      </c>
      <c r="D496" s="117"/>
    </row>
    <row r="497" spans="1:4" ht="28.15" customHeight="1" x14ac:dyDescent="0.25">
      <c r="A497" s="115"/>
      <c r="B497" s="115"/>
      <c r="C497" s="116" t="str">
        <f ca="1">IF(AND(ISNA(VLOOKUP(A497,'Lookups &amp; Validation'!D:D,1,FALSE)),A497&lt;&gt;""),"&lt;&lt;&lt; Product Not Found",IF(AND(ISNA(VLOOKUP(B497,'2-Base Controllers'!E:E,1,FALSE)),B497&lt;&gt;""),"&lt;&lt;&lt; Base Controller Not Found",IF(AND(A497&lt;&gt;"",B497=""),"&lt;&lt;&lt; Missing Base Controller","")))</f>
        <v/>
      </c>
      <c r="D497" s="117"/>
    </row>
    <row r="498" spans="1:4" ht="28.15" customHeight="1" x14ac:dyDescent="0.25">
      <c r="A498" s="115"/>
      <c r="B498" s="115"/>
      <c r="C498" s="116" t="str">
        <f ca="1">IF(AND(ISNA(VLOOKUP(A498,'Lookups &amp; Validation'!D:D,1,FALSE)),A498&lt;&gt;""),"&lt;&lt;&lt; Product Not Found",IF(AND(ISNA(VLOOKUP(B498,'2-Base Controllers'!E:E,1,FALSE)),B498&lt;&gt;""),"&lt;&lt;&lt; Base Controller Not Found",IF(AND(A498&lt;&gt;"",B498=""),"&lt;&lt;&lt; Missing Base Controller","")))</f>
        <v/>
      </c>
      <c r="D498" s="117"/>
    </row>
    <row r="499" spans="1:4" ht="28.15" customHeight="1" x14ac:dyDescent="0.25">
      <c r="A499" s="115"/>
      <c r="B499" s="115"/>
      <c r="C499" s="116" t="str">
        <f ca="1">IF(AND(ISNA(VLOOKUP(A499,'Lookups &amp; Validation'!D:D,1,FALSE)),A499&lt;&gt;""),"&lt;&lt;&lt; Product Not Found",IF(AND(ISNA(VLOOKUP(B499,'2-Base Controllers'!E:E,1,FALSE)),B499&lt;&gt;""),"&lt;&lt;&lt; Base Controller Not Found",IF(AND(A499&lt;&gt;"",B499=""),"&lt;&lt;&lt; Missing Base Controller","")))</f>
        <v/>
      </c>
      <c r="D499" s="117"/>
    </row>
    <row r="500" spans="1:4" ht="28.15" customHeight="1" x14ac:dyDescent="0.25">
      <c r="A500" s="115"/>
      <c r="B500" s="115"/>
      <c r="C500" s="116" t="str">
        <f ca="1">IF(AND(ISNA(VLOOKUP(A500,'Lookups &amp; Validation'!D:D,1,FALSE)),A500&lt;&gt;""),"&lt;&lt;&lt; Product Not Found",IF(AND(ISNA(VLOOKUP(B500,'2-Base Controllers'!E:E,1,FALSE)),B500&lt;&gt;""),"&lt;&lt;&lt; Base Controller Not Found",IF(AND(A500&lt;&gt;"",B500=""),"&lt;&lt;&lt; Missing Base Controller","")))</f>
        <v/>
      </c>
      <c r="D500" s="117"/>
    </row>
    <row r="501" spans="1:4" ht="28.15" customHeight="1" x14ac:dyDescent="0.25">
      <c r="A501" s="115"/>
      <c r="B501" s="115"/>
      <c r="C501" s="116" t="str">
        <f ca="1">IF(AND(ISNA(VLOOKUP(A501,'Lookups &amp; Validation'!D:D,1,FALSE)),A501&lt;&gt;""),"&lt;&lt;&lt; Product Not Found",IF(AND(ISNA(VLOOKUP(B501,'2-Base Controllers'!E:E,1,FALSE)),B501&lt;&gt;""),"&lt;&lt;&lt; Base Controller Not Found",IF(AND(A501&lt;&gt;"",B501=""),"&lt;&lt;&lt; Missing Base Controller","")))</f>
        <v/>
      </c>
      <c r="D501" s="117"/>
    </row>
    <row r="502" spans="1:4" ht="28.15" customHeight="1" x14ac:dyDescent="0.25">
      <c r="A502" s="115"/>
      <c r="B502" s="115"/>
      <c r="C502" s="116" t="str">
        <f ca="1">IF(AND(ISNA(VLOOKUP(A502,'Lookups &amp; Validation'!D:D,1,FALSE)),A502&lt;&gt;""),"&lt;&lt;&lt; Product Not Found",IF(AND(ISNA(VLOOKUP(B502,'2-Base Controllers'!E:E,1,FALSE)),B502&lt;&gt;""),"&lt;&lt;&lt; Base Controller Not Found",IF(AND(A502&lt;&gt;"",B502=""),"&lt;&lt;&lt; Missing Base Controller","")))</f>
        <v/>
      </c>
      <c r="D502" s="117"/>
    </row>
    <row r="503" spans="1:4" ht="28.15" customHeight="1" x14ac:dyDescent="0.25">
      <c r="A503" s="115"/>
      <c r="B503" s="115"/>
      <c r="C503" s="116" t="str">
        <f ca="1">IF(AND(ISNA(VLOOKUP(A503,'Lookups &amp; Validation'!D:D,1,FALSE)),A503&lt;&gt;""),"&lt;&lt;&lt; Product Not Found",IF(AND(ISNA(VLOOKUP(B503,'2-Base Controllers'!E:E,1,FALSE)),B503&lt;&gt;""),"&lt;&lt;&lt; Base Controller Not Found",IF(AND(A503&lt;&gt;"",B503=""),"&lt;&lt;&lt; Missing Base Controller","")))</f>
        <v/>
      </c>
      <c r="D503" s="117"/>
    </row>
    <row r="504" spans="1:4" ht="28.15" customHeight="1" x14ac:dyDescent="0.25">
      <c r="A504" s="115"/>
      <c r="B504" s="115"/>
      <c r="C504" s="116" t="str">
        <f ca="1">IF(AND(ISNA(VLOOKUP(A504,'Lookups &amp; Validation'!D:D,1,FALSE)),A504&lt;&gt;""),"&lt;&lt;&lt; Product Not Found",IF(AND(ISNA(VLOOKUP(B504,'2-Base Controllers'!E:E,1,FALSE)),B504&lt;&gt;""),"&lt;&lt;&lt; Base Controller Not Found",IF(AND(A504&lt;&gt;"",B504=""),"&lt;&lt;&lt; Missing Base Controller","")))</f>
        <v/>
      </c>
      <c r="D504" s="117"/>
    </row>
    <row r="505" spans="1:4" ht="28.15" customHeight="1" x14ac:dyDescent="0.25">
      <c r="A505" s="115"/>
      <c r="B505" s="115"/>
      <c r="C505" s="116" t="str">
        <f ca="1">IF(AND(ISNA(VLOOKUP(A505,'Lookups &amp; Validation'!D:D,1,FALSE)),A505&lt;&gt;""),"&lt;&lt;&lt; Product Not Found",IF(AND(ISNA(VLOOKUP(B505,'2-Base Controllers'!E:E,1,FALSE)),B505&lt;&gt;""),"&lt;&lt;&lt; Base Controller Not Found",IF(AND(A505&lt;&gt;"",B505=""),"&lt;&lt;&lt; Missing Base Controller","")))</f>
        <v/>
      </c>
      <c r="D505" s="117"/>
    </row>
    <row r="506" spans="1:4" ht="28.15" customHeight="1" x14ac:dyDescent="0.25">
      <c r="A506" s="115"/>
      <c r="B506" s="115"/>
      <c r="C506" s="116" t="str">
        <f ca="1">IF(AND(ISNA(VLOOKUP(A506,'Lookups &amp; Validation'!D:D,1,FALSE)),A506&lt;&gt;""),"&lt;&lt;&lt; Product Not Found",IF(AND(ISNA(VLOOKUP(B506,'2-Base Controllers'!E:E,1,FALSE)),B506&lt;&gt;""),"&lt;&lt;&lt; Base Controller Not Found",IF(AND(A506&lt;&gt;"",B506=""),"&lt;&lt;&lt; Missing Base Controller","")))</f>
        <v/>
      </c>
      <c r="D506" s="117"/>
    </row>
    <row r="507" spans="1:4" ht="28.15" customHeight="1" x14ac:dyDescent="0.25">
      <c r="A507" s="115"/>
      <c r="B507" s="115"/>
      <c r="C507" s="116" t="str">
        <f ca="1">IF(AND(ISNA(VLOOKUP(A507,'Lookups &amp; Validation'!D:D,1,FALSE)),A507&lt;&gt;""),"&lt;&lt;&lt; Product Not Found",IF(AND(ISNA(VLOOKUP(B507,'2-Base Controllers'!E:E,1,FALSE)),B507&lt;&gt;""),"&lt;&lt;&lt; Base Controller Not Found",IF(AND(A507&lt;&gt;"",B507=""),"&lt;&lt;&lt; Missing Base Controller","")))</f>
        <v/>
      </c>
      <c r="D507" s="117"/>
    </row>
    <row r="508" spans="1:4" ht="28.15" customHeight="1" x14ac:dyDescent="0.25">
      <c r="A508" s="115"/>
      <c r="B508" s="115"/>
      <c r="C508" s="116" t="str">
        <f ca="1">IF(AND(ISNA(VLOOKUP(A508,'Lookups &amp; Validation'!D:D,1,FALSE)),A508&lt;&gt;""),"&lt;&lt;&lt; Product Not Found",IF(AND(ISNA(VLOOKUP(B508,'2-Base Controllers'!E:E,1,FALSE)),B508&lt;&gt;""),"&lt;&lt;&lt; Base Controller Not Found",IF(AND(A508&lt;&gt;"",B508=""),"&lt;&lt;&lt; Missing Base Controller","")))</f>
        <v/>
      </c>
      <c r="D508" s="117"/>
    </row>
    <row r="509" spans="1:4" ht="28.15" customHeight="1" x14ac:dyDescent="0.25">
      <c r="A509" s="115"/>
      <c r="B509" s="115"/>
      <c r="C509" s="116" t="str">
        <f ca="1">IF(AND(ISNA(VLOOKUP(A509,'Lookups &amp; Validation'!D:D,1,FALSE)),A509&lt;&gt;""),"&lt;&lt;&lt; Product Not Found",IF(AND(ISNA(VLOOKUP(B509,'2-Base Controllers'!E:E,1,FALSE)),B509&lt;&gt;""),"&lt;&lt;&lt; Base Controller Not Found",IF(AND(A509&lt;&gt;"",B509=""),"&lt;&lt;&lt; Missing Base Controller","")))</f>
        <v/>
      </c>
      <c r="D509" s="117"/>
    </row>
    <row r="510" spans="1:4" ht="28.15" customHeight="1" x14ac:dyDescent="0.25">
      <c r="A510" s="115"/>
      <c r="B510" s="115"/>
      <c r="C510" s="116" t="str">
        <f ca="1">IF(AND(ISNA(VLOOKUP(A510,'Lookups &amp; Validation'!D:D,1,FALSE)),A510&lt;&gt;""),"&lt;&lt;&lt; Product Not Found",IF(AND(ISNA(VLOOKUP(B510,'2-Base Controllers'!E:E,1,FALSE)),B510&lt;&gt;""),"&lt;&lt;&lt; Base Controller Not Found",IF(AND(A510&lt;&gt;"",B510=""),"&lt;&lt;&lt; Missing Base Controller","")))</f>
        <v/>
      </c>
      <c r="D510" s="117"/>
    </row>
    <row r="511" spans="1:4" ht="28.15" customHeight="1" x14ac:dyDescent="0.25">
      <c r="A511" s="115"/>
      <c r="B511" s="115"/>
      <c r="C511" s="116" t="str">
        <f ca="1">IF(AND(ISNA(VLOOKUP(A511,'Lookups &amp; Validation'!D:D,1,FALSE)),A511&lt;&gt;""),"&lt;&lt;&lt; Product Not Found",IF(AND(ISNA(VLOOKUP(B511,'2-Base Controllers'!E:E,1,FALSE)),B511&lt;&gt;""),"&lt;&lt;&lt; Base Controller Not Found",IF(AND(A511&lt;&gt;"",B511=""),"&lt;&lt;&lt; Missing Base Controller","")))</f>
        <v/>
      </c>
      <c r="D511" s="117"/>
    </row>
    <row r="512" spans="1:4" ht="28.15" customHeight="1" x14ac:dyDescent="0.25">
      <c r="A512" s="115"/>
      <c r="B512" s="115"/>
      <c r="C512" s="116" t="str">
        <f ca="1">IF(AND(ISNA(VLOOKUP(A512,'Lookups &amp; Validation'!D:D,1,FALSE)),A512&lt;&gt;""),"&lt;&lt;&lt; Product Not Found",IF(AND(ISNA(VLOOKUP(B512,'2-Base Controllers'!E:E,1,FALSE)),B512&lt;&gt;""),"&lt;&lt;&lt; Base Controller Not Found",IF(AND(A512&lt;&gt;"",B512=""),"&lt;&lt;&lt; Missing Base Controller","")))</f>
        <v/>
      </c>
      <c r="D512" s="117"/>
    </row>
    <row r="513" spans="1:4" ht="28.15" customHeight="1" x14ac:dyDescent="0.25">
      <c r="A513" s="115"/>
      <c r="B513" s="115"/>
      <c r="C513" s="116" t="str">
        <f ca="1">IF(AND(ISNA(VLOOKUP(A513,'Lookups &amp; Validation'!D:D,1,FALSE)),A513&lt;&gt;""),"&lt;&lt;&lt; Product Not Found",IF(AND(ISNA(VLOOKUP(B513,'2-Base Controllers'!E:E,1,FALSE)),B513&lt;&gt;""),"&lt;&lt;&lt; Base Controller Not Found",IF(AND(A513&lt;&gt;"",B513=""),"&lt;&lt;&lt; Missing Base Controller","")))</f>
        <v/>
      </c>
      <c r="D513" s="117"/>
    </row>
    <row r="514" spans="1:4" ht="28.15" customHeight="1" x14ac:dyDescent="0.25">
      <c r="A514" s="115"/>
      <c r="B514" s="115"/>
      <c r="C514" s="116" t="str">
        <f ca="1">IF(AND(ISNA(VLOOKUP(A514,'Lookups &amp; Validation'!D:D,1,FALSE)),A514&lt;&gt;""),"&lt;&lt;&lt; Product Not Found",IF(AND(ISNA(VLOOKUP(B514,'2-Base Controllers'!E:E,1,FALSE)),B514&lt;&gt;""),"&lt;&lt;&lt; Base Controller Not Found",IF(AND(A514&lt;&gt;"",B514=""),"&lt;&lt;&lt; Missing Base Controller","")))</f>
        <v/>
      </c>
      <c r="D514" s="117"/>
    </row>
    <row r="515" spans="1:4" ht="28.15" customHeight="1" x14ac:dyDescent="0.25">
      <c r="A515" s="115"/>
      <c r="B515" s="115"/>
      <c r="C515" s="116" t="str">
        <f ca="1">IF(AND(ISNA(VLOOKUP(A515,'Lookups &amp; Validation'!D:D,1,FALSE)),A515&lt;&gt;""),"&lt;&lt;&lt; Product Not Found",IF(AND(ISNA(VLOOKUP(B515,'2-Base Controllers'!E:E,1,FALSE)),B515&lt;&gt;""),"&lt;&lt;&lt; Base Controller Not Found",IF(AND(A515&lt;&gt;"",B515=""),"&lt;&lt;&lt; Missing Base Controller","")))</f>
        <v/>
      </c>
      <c r="D515" s="117"/>
    </row>
    <row r="516" spans="1:4" ht="28.15" customHeight="1" x14ac:dyDescent="0.25">
      <c r="A516" s="115"/>
      <c r="B516" s="115"/>
      <c r="C516" s="116" t="str">
        <f ca="1">IF(AND(ISNA(VLOOKUP(A516,'Lookups &amp; Validation'!D:D,1,FALSE)),A516&lt;&gt;""),"&lt;&lt;&lt; Product Not Found",IF(AND(ISNA(VLOOKUP(B516,'2-Base Controllers'!E:E,1,FALSE)),B516&lt;&gt;""),"&lt;&lt;&lt; Base Controller Not Found",IF(AND(A516&lt;&gt;"",B516=""),"&lt;&lt;&lt; Missing Base Controller","")))</f>
        <v/>
      </c>
      <c r="D516" s="117"/>
    </row>
    <row r="517" spans="1:4" ht="28.15" customHeight="1" x14ac:dyDescent="0.25">
      <c r="A517" s="115"/>
      <c r="B517" s="115"/>
      <c r="C517" s="116" t="str">
        <f ca="1">IF(AND(ISNA(VLOOKUP(A517,'Lookups &amp; Validation'!D:D,1,FALSE)),A517&lt;&gt;""),"&lt;&lt;&lt; Product Not Found",IF(AND(ISNA(VLOOKUP(B517,'2-Base Controllers'!E:E,1,FALSE)),B517&lt;&gt;""),"&lt;&lt;&lt; Base Controller Not Found",IF(AND(A517&lt;&gt;"",B517=""),"&lt;&lt;&lt; Missing Base Controller","")))</f>
        <v/>
      </c>
      <c r="D517" s="117"/>
    </row>
    <row r="518" spans="1:4" ht="28.15" customHeight="1" x14ac:dyDescent="0.25">
      <c r="A518" s="115"/>
      <c r="B518" s="115"/>
      <c r="C518" s="116" t="str">
        <f ca="1">IF(AND(ISNA(VLOOKUP(A518,'Lookups &amp; Validation'!D:D,1,FALSE)),A518&lt;&gt;""),"&lt;&lt;&lt; Product Not Found",IF(AND(ISNA(VLOOKUP(B518,'2-Base Controllers'!E:E,1,FALSE)),B518&lt;&gt;""),"&lt;&lt;&lt; Base Controller Not Found",IF(AND(A518&lt;&gt;"",B518=""),"&lt;&lt;&lt; Missing Base Controller","")))</f>
        <v/>
      </c>
      <c r="D518" s="117"/>
    </row>
    <row r="519" spans="1:4" ht="28.15" customHeight="1" x14ac:dyDescent="0.25">
      <c r="A519" s="115"/>
      <c r="B519" s="115"/>
      <c r="C519" s="116" t="str">
        <f ca="1">IF(AND(ISNA(VLOOKUP(A519,'Lookups &amp; Validation'!D:D,1,FALSE)),A519&lt;&gt;""),"&lt;&lt;&lt; Product Not Found",IF(AND(ISNA(VLOOKUP(B519,'2-Base Controllers'!E:E,1,FALSE)),B519&lt;&gt;""),"&lt;&lt;&lt; Base Controller Not Found",IF(AND(A519&lt;&gt;"",B519=""),"&lt;&lt;&lt; Missing Base Controller","")))</f>
        <v/>
      </c>
      <c r="D519" s="117"/>
    </row>
    <row r="520" spans="1:4" ht="28.15" customHeight="1" x14ac:dyDescent="0.25">
      <c r="A520" s="115"/>
      <c r="B520" s="115"/>
      <c r="C520" s="116" t="str">
        <f ca="1">IF(AND(ISNA(VLOOKUP(A520,'Lookups &amp; Validation'!D:D,1,FALSE)),A520&lt;&gt;""),"&lt;&lt;&lt; Product Not Found",IF(AND(ISNA(VLOOKUP(B520,'2-Base Controllers'!E:E,1,FALSE)),B520&lt;&gt;""),"&lt;&lt;&lt; Base Controller Not Found",IF(AND(A520&lt;&gt;"",B520=""),"&lt;&lt;&lt; Missing Base Controller","")))</f>
        <v/>
      </c>
      <c r="D520" s="117"/>
    </row>
    <row r="521" spans="1:4" ht="28.15" customHeight="1" x14ac:dyDescent="0.25">
      <c r="A521" s="115"/>
      <c r="B521" s="115"/>
      <c r="C521" s="116" t="str">
        <f ca="1">IF(AND(ISNA(VLOOKUP(A521,'Lookups &amp; Validation'!D:D,1,FALSE)),A521&lt;&gt;""),"&lt;&lt;&lt; Product Not Found",IF(AND(ISNA(VLOOKUP(B521,'2-Base Controllers'!E:E,1,FALSE)),B521&lt;&gt;""),"&lt;&lt;&lt; Base Controller Not Found",IF(AND(A521&lt;&gt;"",B521=""),"&lt;&lt;&lt; Missing Base Controller","")))</f>
        <v/>
      </c>
      <c r="D521" s="117"/>
    </row>
    <row r="522" spans="1:4" ht="28.15" customHeight="1" x14ac:dyDescent="0.25">
      <c r="A522" s="115"/>
      <c r="B522" s="115"/>
      <c r="C522" s="116" t="str">
        <f ca="1">IF(AND(ISNA(VLOOKUP(A522,'Lookups &amp; Validation'!D:D,1,FALSE)),A522&lt;&gt;""),"&lt;&lt;&lt; Product Not Found",IF(AND(ISNA(VLOOKUP(B522,'2-Base Controllers'!E:E,1,FALSE)),B522&lt;&gt;""),"&lt;&lt;&lt; Base Controller Not Found",IF(AND(A522&lt;&gt;"",B522=""),"&lt;&lt;&lt; Missing Base Controller","")))</f>
        <v/>
      </c>
      <c r="D522" s="117"/>
    </row>
    <row r="523" spans="1:4" ht="28.15" customHeight="1" x14ac:dyDescent="0.25">
      <c r="A523" s="115"/>
      <c r="B523" s="115"/>
      <c r="C523" s="116" t="str">
        <f ca="1">IF(AND(ISNA(VLOOKUP(A523,'Lookups &amp; Validation'!D:D,1,FALSE)),A523&lt;&gt;""),"&lt;&lt;&lt; Product Not Found",IF(AND(ISNA(VLOOKUP(B523,'2-Base Controllers'!E:E,1,FALSE)),B523&lt;&gt;""),"&lt;&lt;&lt; Base Controller Not Found",IF(AND(A523&lt;&gt;"",B523=""),"&lt;&lt;&lt; Missing Base Controller","")))</f>
        <v/>
      </c>
      <c r="D523" s="117"/>
    </row>
    <row r="524" spans="1:4" ht="28.15" customHeight="1" x14ac:dyDescent="0.25">
      <c r="A524" s="115"/>
      <c r="B524" s="115"/>
      <c r="C524" s="116" t="str">
        <f ca="1">IF(AND(ISNA(VLOOKUP(A524,'Lookups &amp; Validation'!D:D,1,FALSE)),A524&lt;&gt;""),"&lt;&lt;&lt; Product Not Found",IF(AND(ISNA(VLOOKUP(B524,'2-Base Controllers'!E:E,1,FALSE)),B524&lt;&gt;""),"&lt;&lt;&lt; Base Controller Not Found",IF(AND(A524&lt;&gt;"",B524=""),"&lt;&lt;&lt; Missing Base Controller","")))</f>
        <v/>
      </c>
      <c r="D524" s="117"/>
    </row>
    <row r="525" spans="1:4" ht="28.15" customHeight="1" x14ac:dyDescent="0.25">
      <c r="A525" s="115"/>
      <c r="B525" s="115"/>
      <c r="C525" s="116" t="str">
        <f ca="1">IF(AND(ISNA(VLOOKUP(A525,'Lookups &amp; Validation'!D:D,1,FALSE)),A525&lt;&gt;""),"&lt;&lt;&lt; Product Not Found",IF(AND(ISNA(VLOOKUP(B525,'2-Base Controllers'!E:E,1,FALSE)),B525&lt;&gt;""),"&lt;&lt;&lt; Base Controller Not Found",IF(AND(A525&lt;&gt;"",B525=""),"&lt;&lt;&lt; Missing Base Controller","")))</f>
        <v/>
      </c>
      <c r="D525" s="117"/>
    </row>
    <row r="526" spans="1:4" ht="28.15" customHeight="1" x14ac:dyDescent="0.25">
      <c r="A526" s="115"/>
      <c r="B526" s="115"/>
      <c r="C526" s="116" t="str">
        <f ca="1">IF(AND(ISNA(VLOOKUP(A526,'Lookups &amp; Validation'!D:D,1,FALSE)),A526&lt;&gt;""),"&lt;&lt;&lt; Product Not Found",IF(AND(ISNA(VLOOKUP(B526,'2-Base Controllers'!E:E,1,FALSE)),B526&lt;&gt;""),"&lt;&lt;&lt; Base Controller Not Found",IF(AND(A526&lt;&gt;"",B526=""),"&lt;&lt;&lt; Missing Base Controller","")))</f>
        <v/>
      </c>
      <c r="D526" s="117"/>
    </row>
    <row r="527" spans="1:4" ht="28.15" customHeight="1" x14ac:dyDescent="0.25">
      <c r="A527" s="115"/>
      <c r="B527" s="115"/>
      <c r="C527" s="116" t="str">
        <f ca="1">IF(AND(ISNA(VLOOKUP(A527,'Lookups &amp; Validation'!D:D,1,FALSE)),A527&lt;&gt;""),"&lt;&lt;&lt; Product Not Found",IF(AND(ISNA(VLOOKUP(B527,'2-Base Controllers'!E:E,1,FALSE)),B527&lt;&gt;""),"&lt;&lt;&lt; Base Controller Not Found",IF(AND(A527&lt;&gt;"",B527=""),"&lt;&lt;&lt; Missing Base Controller","")))</f>
        <v/>
      </c>
      <c r="D527" s="117"/>
    </row>
    <row r="528" spans="1:4" ht="28.15" customHeight="1" x14ac:dyDescent="0.25">
      <c r="A528" s="115"/>
      <c r="B528" s="115"/>
      <c r="C528" s="116" t="str">
        <f ca="1">IF(AND(ISNA(VLOOKUP(A528,'Lookups &amp; Validation'!D:D,1,FALSE)),A528&lt;&gt;""),"&lt;&lt;&lt; Product Not Found",IF(AND(ISNA(VLOOKUP(B528,'2-Base Controllers'!E:E,1,FALSE)),B528&lt;&gt;""),"&lt;&lt;&lt; Base Controller Not Found",IF(AND(A528&lt;&gt;"",B528=""),"&lt;&lt;&lt; Missing Base Controller","")))</f>
        <v/>
      </c>
      <c r="D528" s="117"/>
    </row>
    <row r="529" spans="1:4" ht="28.15" customHeight="1" x14ac:dyDescent="0.25">
      <c r="A529" s="115"/>
      <c r="B529" s="115"/>
      <c r="C529" s="116" t="str">
        <f ca="1">IF(AND(ISNA(VLOOKUP(A529,'Lookups &amp; Validation'!D:D,1,FALSE)),A529&lt;&gt;""),"&lt;&lt;&lt; Product Not Found",IF(AND(ISNA(VLOOKUP(B529,'2-Base Controllers'!E:E,1,FALSE)),B529&lt;&gt;""),"&lt;&lt;&lt; Base Controller Not Found",IF(AND(A529&lt;&gt;"",B529=""),"&lt;&lt;&lt; Missing Base Controller","")))</f>
        <v/>
      </c>
      <c r="D529" s="117"/>
    </row>
    <row r="530" spans="1:4" ht="28.15" customHeight="1" x14ac:dyDescent="0.25">
      <c r="A530" s="115"/>
      <c r="B530" s="115"/>
      <c r="C530" s="116" t="str">
        <f ca="1">IF(AND(ISNA(VLOOKUP(A530,'Lookups &amp; Validation'!D:D,1,FALSE)),A530&lt;&gt;""),"&lt;&lt;&lt; Product Not Found",IF(AND(ISNA(VLOOKUP(B530,'2-Base Controllers'!E:E,1,FALSE)),B530&lt;&gt;""),"&lt;&lt;&lt; Base Controller Not Found",IF(AND(A530&lt;&gt;"",B530=""),"&lt;&lt;&lt; Missing Base Controller","")))</f>
        <v/>
      </c>
      <c r="D530" s="117"/>
    </row>
    <row r="531" spans="1:4" ht="28.15" customHeight="1" x14ac:dyDescent="0.25">
      <c r="A531" s="115"/>
      <c r="B531" s="115"/>
      <c r="C531" s="116" t="str">
        <f ca="1">IF(AND(ISNA(VLOOKUP(A531,'Lookups &amp; Validation'!D:D,1,FALSE)),A531&lt;&gt;""),"&lt;&lt;&lt; Product Not Found",IF(AND(ISNA(VLOOKUP(B531,'2-Base Controllers'!E:E,1,FALSE)),B531&lt;&gt;""),"&lt;&lt;&lt; Base Controller Not Found",IF(AND(A531&lt;&gt;"",B531=""),"&lt;&lt;&lt; Missing Base Controller","")))</f>
        <v/>
      </c>
      <c r="D531" s="117"/>
    </row>
    <row r="532" spans="1:4" ht="28.15" customHeight="1" x14ac:dyDescent="0.25">
      <c r="A532" s="115"/>
      <c r="B532" s="115"/>
      <c r="C532" s="116" t="str">
        <f ca="1">IF(AND(ISNA(VLOOKUP(A532,'Lookups &amp; Validation'!D:D,1,FALSE)),A532&lt;&gt;""),"&lt;&lt;&lt; Product Not Found",IF(AND(ISNA(VLOOKUP(B532,'2-Base Controllers'!E:E,1,FALSE)),B532&lt;&gt;""),"&lt;&lt;&lt; Base Controller Not Found",IF(AND(A532&lt;&gt;"",B532=""),"&lt;&lt;&lt; Missing Base Controller","")))</f>
        <v/>
      </c>
      <c r="D532" s="117"/>
    </row>
    <row r="533" spans="1:4" ht="28.15" customHeight="1" x14ac:dyDescent="0.25">
      <c r="A533" s="115"/>
      <c r="B533" s="115"/>
      <c r="C533" s="116" t="str">
        <f ca="1">IF(AND(ISNA(VLOOKUP(A533,'Lookups &amp; Validation'!D:D,1,FALSE)),A533&lt;&gt;""),"&lt;&lt;&lt; Product Not Found",IF(AND(ISNA(VLOOKUP(B533,'2-Base Controllers'!E:E,1,FALSE)),B533&lt;&gt;""),"&lt;&lt;&lt; Base Controller Not Found",IF(AND(A533&lt;&gt;"",B533=""),"&lt;&lt;&lt; Missing Base Controller","")))</f>
        <v/>
      </c>
      <c r="D533" s="117"/>
    </row>
    <row r="534" spans="1:4" ht="28.15" customHeight="1" x14ac:dyDescent="0.25">
      <c r="A534" s="115"/>
      <c r="B534" s="115"/>
      <c r="C534" s="116" t="str">
        <f ca="1">IF(AND(ISNA(VLOOKUP(A534,'Lookups &amp; Validation'!D:D,1,FALSE)),A534&lt;&gt;""),"&lt;&lt;&lt; Product Not Found",IF(AND(ISNA(VLOOKUP(B534,'2-Base Controllers'!E:E,1,FALSE)),B534&lt;&gt;""),"&lt;&lt;&lt; Base Controller Not Found",IF(AND(A534&lt;&gt;"",B534=""),"&lt;&lt;&lt; Missing Base Controller","")))</f>
        <v/>
      </c>
      <c r="D534" s="117"/>
    </row>
    <row r="535" spans="1:4" ht="28.15" customHeight="1" x14ac:dyDescent="0.25">
      <c r="A535" s="115"/>
      <c r="B535" s="115"/>
      <c r="C535" s="116" t="str">
        <f ca="1">IF(AND(ISNA(VLOOKUP(A535,'Lookups &amp; Validation'!D:D,1,FALSE)),A535&lt;&gt;""),"&lt;&lt;&lt; Product Not Found",IF(AND(ISNA(VLOOKUP(B535,'2-Base Controllers'!E:E,1,FALSE)),B535&lt;&gt;""),"&lt;&lt;&lt; Base Controller Not Found",IF(AND(A535&lt;&gt;"",B535=""),"&lt;&lt;&lt; Missing Base Controller","")))</f>
        <v/>
      </c>
      <c r="D535" s="117"/>
    </row>
    <row r="536" spans="1:4" ht="28.15" customHeight="1" x14ac:dyDescent="0.25">
      <c r="A536" s="115"/>
      <c r="B536" s="115"/>
      <c r="C536" s="116" t="str">
        <f ca="1">IF(AND(ISNA(VLOOKUP(A536,'Lookups &amp; Validation'!D:D,1,FALSE)),A536&lt;&gt;""),"&lt;&lt;&lt; Product Not Found",IF(AND(ISNA(VLOOKUP(B536,'2-Base Controllers'!E:E,1,FALSE)),B536&lt;&gt;""),"&lt;&lt;&lt; Base Controller Not Found",IF(AND(A536&lt;&gt;"",B536=""),"&lt;&lt;&lt; Missing Base Controller","")))</f>
        <v/>
      </c>
      <c r="D536" s="117"/>
    </row>
    <row r="537" spans="1:4" ht="28.15" customHeight="1" x14ac:dyDescent="0.25">
      <c r="A537" s="115"/>
      <c r="B537" s="115"/>
      <c r="C537" s="116" t="str">
        <f ca="1">IF(AND(ISNA(VLOOKUP(A537,'Lookups &amp; Validation'!D:D,1,FALSE)),A537&lt;&gt;""),"&lt;&lt;&lt; Product Not Found",IF(AND(ISNA(VLOOKUP(B537,'2-Base Controllers'!E:E,1,FALSE)),B537&lt;&gt;""),"&lt;&lt;&lt; Base Controller Not Found",IF(AND(A537&lt;&gt;"",B537=""),"&lt;&lt;&lt; Missing Base Controller","")))</f>
        <v/>
      </c>
      <c r="D537" s="117"/>
    </row>
    <row r="538" spans="1:4" ht="28.15" customHeight="1" x14ac:dyDescent="0.25">
      <c r="A538" s="115"/>
      <c r="B538" s="115"/>
      <c r="C538" s="116" t="str">
        <f ca="1">IF(AND(ISNA(VLOOKUP(A538,'Lookups &amp; Validation'!D:D,1,FALSE)),A538&lt;&gt;""),"&lt;&lt;&lt; Product Not Found",IF(AND(ISNA(VLOOKUP(B538,'2-Base Controllers'!E:E,1,FALSE)),B538&lt;&gt;""),"&lt;&lt;&lt; Base Controller Not Found",IF(AND(A538&lt;&gt;"",B538=""),"&lt;&lt;&lt; Missing Base Controller","")))</f>
        <v/>
      </c>
      <c r="D538" s="117"/>
    </row>
    <row r="539" spans="1:4" ht="28.15" customHeight="1" x14ac:dyDescent="0.25">
      <c r="A539" s="115"/>
      <c r="B539" s="115"/>
      <c r="C539" s="116" t="str">
        <f ca="1">IF(AND(ISNA(VLOOKUP(A539,'Lookups &amp; Validation'!D:D,1,FALSE)),A539&lt;&gt;""),"&lt;&lt;&lt; Product Not Found",IF(AND(ISNA(VLOOKUP(B539,'2-Base Controllers'!E:E,1,FALSE)),B539&lt;&gt;""),"&lt;&lt;&lt; Base Controller Not Found",IF(AND(A539&lt;&gt;"",B539=""),"&lt;&lt;&lt; Missing Base Controller","")))</f>
        <v/>
      </c>
      <c r="D539" s="117"/>
    </row>
    <row r="540" spans="1:4" ht="28.15" customHeight="1" x14ac:dyDescent="0.25">
      <c r="A540" s="115"/>
      <c r="B540" s="115"/>
      <c r="C540" s="116" t="str">
        <f ca="1">IF(AND(ISNA(VLOOKUP(A540,'Lookups &amp; Validation'!D:D,1,FALSE)),A540&lt;&gt;""),"&lt;&lt;&lt; Product Not Found",IF(AND(ISNA(VLOOKUP(B540,'2-Base Controllers'!E:E,1,FALSE)),B540&lt;&gt;""),"&lt;&lt;&lt; Base Controller Not Found",IF(AND(A540&lt;&gt;"",B540=""),"&lt;&lt;&lt; Missing Base Controller","")))</f>
        <v/>
      </c>
      <c r="D540" s="117"/>
    </row>
    <row r="541" spans="1:4" ht="28.15" customHeight="1" x14ac:dyDescent="0.25">
      <c r="A541" s="115"/>
      <c r="B541" s="115"/>
      <c r="C541" s="116" t="str">
        <f ca="1">IF(AND(ISNA(VLOOKUP(A541,'Lookups &amp; Validation'!D:D,1,FALSE)),A541&lt;&gt;""),"&lt;&lt;&lt; Product Not Found",IF(AND(ISNA(VLOOKUP(B541,'2-Base Controllers'!E:E,1,FALSE)),B541&lt;&gt;""),"&lt;&lt;&lt; Base Controller Not Found",IF(AND(A541&lt;&gt;"",B541=""),"&lt;&lt;&lt; Missing Base Controller","")))</f>
        <v/>
      </c>
      <c r="D541" s="117"/>
    </row>
    <row r="542" spans="1:4" ht="28.15" customHeight="1" x14ac:dyDescent="0.25">
      <c r="A542" s="115"/>
      <c r="B542" s="115"/>
      <c r="C542" s="116" t="str">
        <f ca="1">IF(AND(ISNA(VLOOKUP(A542,'Lookups &amp; Validation'!D:D,1,FALSE)),A542&lt;&gt;""),"&lt;&lt;&lt; Product Not Found",IF(AND(ISNA(VLOOKUP(B542,'2-Base Controllers'!E:E,1,FALSE)),B542&lt;&gt;""),"&lt;&lt;&lt; Base Controller Not Found",IF(AND(A542&lt;&gt;"",B542=""),"&lt;&lt;&lt; Missing Base Controller","")))</f>
        <v/>
      </c>
      <c r="D542" s="117"/>
    </row>
    <row r="543" spans="1:4" ht="28.15" customHeight="1" x14ac:dyDescent="0.25">
      <c r="A543" s="115"/>
      <c r="B543" s="115"/>
      <c r="C543" s="116" t="str">
        <f ca="1">IF(AND(ISNA(VLOOKUP(A543,'Lookups &amp; Validation'!D:D,1,FALSE)),A543&lt;&gt;""),"&lt;&lt;&lt; Product Not Found",IF(AND(ISNA(VLOOKUP(B543,'2-Base Controllers'!E:E,1,FALSE)),B543&lt;&gt;""),"&lt;&lt;&lt; Base Controller Not Found",IF(AND(A543&lt;&gt;"",B543=""),"&lt;&lt;&lt; Missing Base Controller","")))</f>
        <v/>
      </c>
      <c r="D543" s="117"/>
    </row>
    <row r="544" spans="1:4" ht="28.15" customHeight="1" x14ac:dyDescent="0.25">
      <c r="A544" s="115"/>
      <c r="B544" s="115"/>
      <c r="C544" s="116" t="str">
        <f ca="1">IF(AND(ISNA(VLOOKUP(A544,'Lookups &amp; Validation'!D:D,1,FALSE)),A544&lt;&gt;""),"&lt;&lt;&lt; Product Not Found",IF(AND(ISNA(VLOOKUP(B544,'2-Base Controllers'!E:E,1,FALSE)),B544&lt;&gt;""),"&lt;&lt;&lt; Base Controller Not Found",IF(AND(A544&lt;&gt;"",B544=""),"&lt;&lt;&lt; Missing Base Controller","")))</f>
        <v/>
      </c>
      <c r="D544" s="117"/>
    </row>
    <row r="545" spans="1:4" ht="28.15" customHeight="1" x14ac:dyDescent="0.25">
      <c r="A545" s="115"/>
      <c r="B545" s="115"/>
      <c r="C545" s="116" t="str">
        <f ca="1">IF(AND(ISNA(VLOOKUP(A545,'Lookups &amp; Validation'!D:D,1,FALSE)),A545&lt;&gt;""),"&lt;&lt;&lt; Product Not Found",IF(AND(ISNA(VLOOKUP(B545,'2-Base Controllers'!E:E,1,FALSE)),B545&lt;&gt;""),"&lt;&lt;&lt; Base Controller Not Found",IF(AND(A545&lt;&gt;"",B545=""),"&lt;&lt;&lt; Missing Base Controller","")))</f>
        <v/>
      </c>
      <c r="D545" s="117"/>
    </row>
    <row r="546" spans="1:4" ht="28.15" customHeight="1" x14ac:dyDescent="0.25">
      <c r="A546" s="115"/>
      <c r="B546" s="115"/>
      <c r="C546" s="116" t="str">
        <f ca="1">IF(AND(ISNA(VLOOKUP(A546,'Lookups &amp; Validation'!D:D,1,FALSE)),A546&lt;&gt;""),"&lt;&lt;&lt; Product Not Found",IF(AND(ISNA(VLOOKUP(B546,'2-Base Controllers'!E:E,1,FALSE)),B546&lt;&gt;""),"&lt;&lt;&lt; Base Controller Not Found",IF(AND(A546&lt;&gt;"",B546=""),"&lt;&lt;&lt; Missing Base Controller","")))</f>
        <v/>
      </c>
      <c r="D546" s="117"/>
    </row>
    <row r="547" spans="1:4" ht="28.15" customHeight="1" x14ac:dyDescent="0.25">
      <c r="A547" s="115"/>
      <c r="B547" s="115"/>
      <c r="C547" s="116" t="str">
        <f ca="1">IF(AND(ISNA(VLOOKUP(A547,'Lookups &amp; Validation'!D:D,1,FALSE)),A547&lt;&gt;""),"&lt;&lt;&lt; Product Not Found",IF(AND(ISNA(VLOOKUP(B547,'2-Base Controllers'!E:E,1,FALSE)),B547&lt;&gt;""),"&lt;&lt;&lt; Base Controller Not Found",IF(AND(A547&lt;&gt;"",B547=""),"&lt;&lt;&lt; Missing Base Controller","")))</f>
        <v/>
      </c>
      <c r="D547" s="117"/>
    </row>
    <row r="548" spans="1:4" ht="28.15" customHeight="1" x14ac:dyDescent="0.25">
      <c r="A548" s="115"/>
      <c r="B548" s="115"/>
      <c r="C548" s="116" t="str">
        <f ca="1">IF(AND(ISNA(VLOOKUP(A548,'Lookups &amp; Validation'!D:D,1,FALSE)),A548&lt;&gt;""),"&lt;&lt;&lt; Product Not Found",IF(AND(ISNA(VLOOKUP(B548,'2-Base Controllers'!E:E,1,FALSE)),B548&lt;&gt;""),"&lt;&lt;&lt; Base Controller Not Found",IF(AND(A548&lt;&gt;"",B548=""),"&lt;&lt;&lt; Missing Base Controller","")))</f>
        <v/>
      </c>
      <c r="D548" s="117"/>
    </row>
    <row r="549" spans="1:4" ht="28.15" customHeight="1" x14ac:dyDescent="0.25">
      <c r="A549" s="115"/>
      <c r="B549" s="115"/>
      <c r="C549" s="116" t="str">
        <f ca="1">IF(AND(ISNA(VLOOKUP(A549,'Lookups &amp; Validation'!D:D,1,FALSE)),A549&lt;&gt;""),"&lt;&lt;&lt; Product Not Found",IF(AND(ISNA(VLOOKUP(B549,'2-Base Controllers'!E:E,1,FALSE)),B549&lt;&gt;""),"&lt;&lt;&lt; Base Controller Not Found",IF(AND(A549&lt;&gt;"",B549=""),"&lt;&lt;&lt; Missing Base Controller","")))</f>
        <v/>
      </c>
      <c r="D549" s="117"/>
    </row>
    <row r="550" spans="1:4" ht="28.15" customHeight="1" x14ac:dyDescent="0.25">
      <c r="A550" s="115"/>
      <c r="B550" s="115"/>
      <c r="C550" s="116" t="str">
        <f ca="1">IF(AND(ISNA(VLOOKUP(A550,'Lookups &amp; Validation'!D:D,1,FALSE)),A550&lt;&gt;""),"&lt;&lt;&lt; Product Not Found",IF(AND(ISNA(VLOOKUP(B550,'2-Base Controllers'!E:E,1,FALSE)),B550&lt;&gt;""),"&lt;&lt;&lt; Base Controller Not Found",IF(AND(A550&lt;&gt;"",B550=""),"&lt;&lt;&lt; Missing Base Controller","")))</f>
        <v/>
      </c>
      <c r="D550" s="117"/>
    </row>
    <row r="551" spans="1:4" ht="28.15" customHeight="1" x14ac:dyDescent="0.25">
      <c r="A551" s="115"/>
      <c r="B551" s="115"/>
      <c r="C551" s="116" t="str">
        <f ca="1">IF(AND(ISNA(VLOOKUP(A551,'Lookups &amp; Validation'!D:D,1,FALSE)),A551&lt;&gt;""),"&lt;&lt;&lt; Product Not Found",IF(AND(ISNA(VLOOKUP(B551,'2-Base Controllers'!E:E,1,FALSE)),B551&lt;&gt;""),"&lt;&lt;&lt; Base Controller Not Found",IF(AND(A551&lt;&gt;"",B551=""),"&lt;&lt;&lt; Missing Base Controller","")))</f>
        <v/>
      </c>
      <c r="D551" s="117"/>
    </row>
    <row r="552" spans="1:4" ht="28.15" customHeight="1" x14ac:dyDescent="0.25">
      <c r="A552" s="115"/>
      <c r="B552" s="115"/>
      <c r="C552" s="116" t="str">
        <f ca="1">IF(AND(ISNA(VLOOKUP(A552,'Lookups &amp; Validation'!D:D,1,FALSE)),A552&lt;&gt;""),"&lt;&lt;&lt; Product Not Found",IF(AND(ISNA(VLOOKUP(B552,'2-Base Controllers'!E:E,1,FALSE)),B552&lt;&gt;""),"&lt;&lt;&lt; Base Controller Not Found",IF(AND(A552&lt;&gt;"",B552=""),"&lt;&lt;&lt; Missing Base Controller","")))</f>
        <v/>
      </c>
      <c r="D552" s="117"/>
    </row>
    <row r="553" spans="1:4" ht="28.15" customHeight="1" x14ac:dyDescent="0.25">
      <c r="A553" s="115"/>
      <c r="B553" s="115"/>
      <c r="C553" s="116" t="str">
        <f ca="1">IF(AND(ISNA(VLOOKUP(A553,'Lookups &amp; Validation'!D:D,1,FALSE)),A553&lt;&gt;""),"&lt;&lt;&lt; Product Not Found",IF(AND(ISNA(VLOOKUP(B553,'2-Base Controllers'!E:E,1,FALSE)),B553&lt;&gt;""),"&lt;&lt;&lt; Base Controller Not Found",IF(AND(A553&lt;&gt;"",B553=""),"&lt;&lt;&lt; Missing Base Controller","")))</f>
        <v/>
      </c>
      <c r="D553" s="117"/>
    </row>
    <row r="554" spans="1:4" ht="28.15" customHeight="1" x14ac:dyDescent="0.25">
      <c r="A554" s="115"/>
      <c r="B554" s="115"/>
      <c r="C554" s="116" t="str">
        <f ca="1">IF(AND(ISNA(VLOOKUP(A554,'Lookups &amp; Validation'!D:D,1,FALSE)),A554&lt;&gt;""),"&lt;&lt;&lt; Product Not Found",IF(AND(ISNA(VLOOKUP(B554,'2-Base Controllers'!E:E,1,FALSE)),B554&lt;&gt;""),"&lt;&lt;&lt; Base Controller Not Found",IF(AND(A554&lt;&gt;"",B554=""),"&lt;&lt;&lt; Missing Base Controller","")))</f>
        <v/>
      </c>
      <c r="D554" s="117"/>
    </row>
    <row r="555" spans="1:4" ht="28.15" customHeight="1" x14ac:dyDescent="0.25">
      <c r="A555" s="115"/>
      <c r="B555" s="115"/>
      <c r="C555" s="116" t="str">
        <f ca="1">IF(AND(ISNA(VLOOKUP(A555,'Lookups &amp; Validation'!D:D,1,FALSE)),A555&lt;&gt;""),"&lt;&lt;&lt; Product Not Found",IF(AND(ISNA(VLOOKUP(B555,'2-Base Controllers'!E:E,1,FALSE)),B555&lt;&gt;""),"&lt;&lt;&lt; Base Controller Not Found",IF(AND(A555&lt;&gt;"",B555=""),"&lt;&lt;&lt; Missing Base Controller","")))</f>
        <v/>
      </c>
      <c r="D555" s="117"/>
    </row>
    <row r="556" spans="1:4" ht="28.15" customHeight="1" x14ac:dyDescent="0.25">
      <c r="A556" s="115"/>
      <c r="B556" s="115"/>
      <c r="C556" s="116" t="str">
        <f ca="1">IF(AND(ISNA(VLOOKUP(A556,'Lookups &amp; Validation'!D:D,1,FALSE)),A556&lt;&gt;""),"&lt;&lt;&lt; Product Not Found",IF(AND(ISNA(VLOOKUP(B556,'2-Base Controllers'!E:E,1,FALSE)),B556&lt;&gt;""),"&lt;&lt;&lt; Base Controller Not Found",IF(AND(A556&lt;&gt;"",B556=""),"&lt;&lt;&lt; Missing Base Controller","")))</f>
        <v/>
      </c>
      <c r="D556" s="117"/>
    </row>
    <row r="557" spans="1:4" ht="28.15" customHeight="1" x14ac:dyDescent="0.25">
      <c r="A557" s="115"/>
      <c r="B557" s="115"/>
      <c r="C557" s="116" t="str">
        <f ca="1">IF(AND(ISNA(VLOOKUP(A557,'Lookups &amp; Validation'!D:D,1,FALSE)),A557&lt;&gt;""),"&lt;&lt;&lt; Product Not Found",IF(AND(ISNA(VLOOKUP(B557,'2-Base Controllers'!E:E,1,FALSE)),B557&lt;&gt;""),"&lt;&lt;&lt; Base Controller Not Found",IF(AND(A557&lt;&gt;"",B557=""),"&lt;&lt;&lt; Missing Base Controller","")))</f>
        <v/>
      </c>
      <c r="D557" s="117"/>
    </row>
    <row r="558" spans="1:4" ht="28.15" customHeight="1" x14ac:dyDescent="0.25">
      <c r="A558" s="115"/>
      <c r="B558" s="115"/>
      <c r="C558" s="116" t="str">
        <f ca="1">IF(AND(ISNA(VLOOKUP(A558,'Lookups &amp; Validation'!D:D,1,FALSE)),A558&lt;&gt;""),"&lt;&lt;&lt; Product Not Found",IF(AND(ISNA(VLOOKUP(B558,'2-Base Controllers'!E:E,1,FALSE)),B558&lt;&gt;""),"&lt;&lt;&lt; Base Controller Not Found",IF(AND(A558&lt;&gt;"",B558=""),"&lt;&lt;&lt; Missing Base Controller","")))</f>
        <v/>
      </c>
      <c r="D558" s="117"/>
    </row>
    <row r="559" spans="1:4" ht="28.15" customHeight="1" x14ac:dyDescent="0.25">
      <c r="A559" s="115"/>
      <c r="B559" s="115"/>
      <c r="C559" s="116" t="str">
        <f ca="1">IF(AND(ISNA(VLOOKUP(A559,'Lookups &amp; Validation'!D:D,1,FALSE)),A559&lt;&gt;""),"&lt;&lt;&lt; Product Not Found",IF(AND(ISNA(VLOOKUP(B559,'2-Base Controllers'!E:E,1,FALSE)),B559&lt;&gt;""),"&lt;&lt;&lt; Base Controller Not Found",IF(AND(A559&lt;&gt;"",B559=""),"&lt;&lt;&lt; Missing Base Controller","")))</f>
        <v/>
      </c>
      <c r="D559" s="117"/>
    </row>
    <row r="560" spans="1:4" ht="28.15" customHeight="1" x14ac:dyDescent="0.25">
      <c r="A560" s="115"/>
      <c r="B560" s="115"/>
      <c r="C560" s="116" t="str">
        <f ca="1">IF(AND(ISNA(VLOOKUP(A560,'Lookups &amp; Validation'!D:D,1,FALSE)),A560&lt;&gt;""),"&lt;&lt;&lt; Product Not Found",IF(AND(ISNA(VLOOKUP(B560,'2-Base Controllers'!E:E,1,FALSE)),B560&lt;&gt;""),"&lt;&lt;&lt; Base Controller Not Found",IF(AND(A560&lt;&gt;"",B560=""),"&lt;&lt;&lt; Missing Base Controller","")))</f>
        <v/>
      </c>
      <c r="D560" s="117"/>
    </row>
    <row r="561" spans="1:4" ht="28.15" customHeight="1" x14ac:dyDescent="0.25">
      <c r="A561" s="115"/>
      <c r="B561" s="115"/>
      <c r="C561" s="116" t="str">
        <f ca="1">IF(AND(ISNA(VLOOKUP(A561,'Lookups &amp; Validation'!D:D,1,FALSE)),A561&lt;&gt;""),"&lt;&lt;&lt; Product Not Found",IF(AND(ISNA(VLOOKUP(B561,'2-Base Controllers'!E:E,1,FALSE)),B561&lt;&gt;""),"&lt;&lt;&lt; Base Controller Not Found",IF(AND(A561&lt;&gt;"",B561=""),"&lt;&lt;&lt; Missing Base Controller","")))</f>
        <v/>
      </c>
      <c r="D561" s="117"/>
    </row>
    <row r="562" spans="1:4" ht="28.15" customHeight="1" x14ac:dyDescent="0.25">
      <c r="A562" s="115"/>
      <c r="B562" s="115"/>
      <c r="C562" s="116" t="str">
        <f ca="1">IF(AND(ISNA(VLOOKUP(A562,'Lookups &amp; Validation'!D:D,1,FALSE)),A562&lt;&gt;""),"&lt;&lt;&lt; Product Not Found",IF(AND(ISNA(VLOOKUP(B562,'2-Base Controllers'!E:E,1,FALSE)),B562&lt;&gt;""),"&lt;&lt;&lt; Base Controller Not Found",IF(AND(A562&lt;&gt;"",B562=""),"&lt;&lt;&lt; Missing Base Controller","")))</f>
        <v/>
      </c>
      <c r="D562" s="117"/>
    </row>
    <row r="563" spans="1:4" ht="28.15" customHeight="1" x14ac:dyDescent="0.25">
      <c r="A563" s="115"/>
      <c r="B563" s="115"/>
      <c r="C563" s="116" t="str">
        <f ca="1">IF(AND(ISNA(VLOOKUP(A563,'Lookups &amp; Validation'!D:D,1,FALSE)),A563&lt;&gt;""),"&lt;&lt;&lt; Product Not Found",IF(AND(ISNA(VLOOKUP(B563,'2-Base Controllers'!E:E,1,FALSE)),B563&lt;&gt;""),"&lt;&lt;&lt; Base Controller Not Found",IF(AND(A563&lt;&gt;"",B563=""),"&lt;&lt;&lt; Missing Base Controller","")))</f>
        <v/>
      </c>
      <c r="D563" s="117"/>
    </row>
    <row r="564" spans="1:4" ht="28.15" customHeight="1" x14ac:dyDescent="0.25">
      <c r="A564" s="115"/>
      <c r="B564" s="115"/>
      <c r="C564" s="116" t="str">
        <f ca="1">IF(AND(ISNA(VLOOKUP(A564,'Lookups &amp; Validation'!D:D,1,FALSE)),A564&lt;&gt;""),"&lt;&lt;&lt; Product Not Found",IF(AND(ISNA(VLOOKUP(B564,'2-Base Controllers'!E:E,1,FALSE)),B564&lt;&gt;""),"&lt;&lt;&lt; Base Controller Not Found",IF(AND(A564&lt;&gt;"",B564=""),"&lt;&lt;&lt; Missing Base Controller","")))</f>
        <v/>
      </c>
      <c r="D564" s="117"/>
    </row>
    <row r="565" spans="1:4" ht="28.15" customHeight="1" x14ac:dyDescent="0.25">
      <c r="A565" s="115"/>
      <c r="B565" s="115"/>
      <c r="C565" s="116" t="str">
        <f ca="1">IF(AND(ISNA(VLOOKUP(A565,'Lookups &amp; Validation'!D:D,1,FALSE)),A565&lt;&gt;""),"&lt;&lt;&lt; Product Not Found",IF(AND(ISNA(VLOOKUP(B565,'2-Base Controllers'!E:E,1,FALSE)),B565&lt;&gt;""),"&lt;&lt;&lt; Base Controller Not Found",IF(AND(A565&lt;&gt;"",B565=""),"&lt;&lt;&lt; Missing Base Controller","")))</f>
        <v/>
      </c>
      <c r="D565" s="117"/>
    </row>
    <row r="566" spans="1:4" ht="28.15" customHeight="1" x14ac:dyDescent="0.25">
      <c r="A566" s="115"/>
      <c r="B566" s="115"/>
      <c r="C566" s="116" t="str">
        <f ca="1">IF(AND(ISNA(VLOOKUP(A566,'Lookups &amp; Validation'!D:D,1,FALSE)),A566&lt;&gt;""),"&lt;&lt;&lt; Product Not Found",IF(AND(ISNA(VLOOKUP(B566,'2-Base Controllers'!E:E,1,FALSE)),B566&lt;&gt;""),"&lt;&lt;&lt; Base Controller Not Found",IF(AND(A566&lt;&gt;"",B566=""),"&lt;&lt;&lt; Missing Base Controller","")))</f>
        <v/>
      </c>
      <c r="D566" s="117"/>
    </row>
    <row r="567" spans="1:4" ht="28.15" customHeight="1" x14ac:dyDescent="0.25">
      <c r="A567" s="115"/>
      <c r="B567" s="115"/>
      <c r="C567" s="116" t="str">
        <f ca="1">IF(AND(ISNA(VLOOKUP(A567,'Lookups &amp; Validation'!D:D,1,FALSE)),A567&lt;&gt;""),"&lt;&lt;&lt; Product Not Found",IF(AND(ISNA(VLOOKUP(B567,'2-Base Controllers'!E:E,1,FALSE)),B567&lt;&gt;""),"&lt;&lt;&lt; Base Controller Not Found",IF(AND(A567&lt;&gt;"",B567=""),"&lt;&lt;&lt; Missing Base Controller","")))</f>
        <v/>
      </c>
      <c r="D567" s="117"/>
    </row>
    <row r="568" spans="1:4" ht="28.15" customHeight="1" x14ac:dyDescent="0.25">
      <c r="A568" s="115"/>
      <c r="B568" s="115"/>
      <c r="C568" s="116" t="str">
        <f ca="1">IF(AND(ISNA(VLOOKUP(A568,'Lookups &amp; Validation'!D:D,1,FALSE)),A568&lt;&gt;""),"&lt;&lt;&lt; Product Not Found",IF(AND(ISNA(VLOOKUP(B568,'2-Base Controllers'!E:E,1,FALSE)),B568&lt;&gt;""),"&lt;&lt;&lt; Base Controller Not Found",IF(AND(A568&lt;&gt;"",B568=""),"&lt;&lt;&lt; Missing Base Controller","")))</f>
        <v/>
      </c>
      <c r="D568" s="117"/>
    </row>
    <row r="569" spans="1:4" ht="28.15" customHeight="1" x14ac:dyDescent="0.25">
      <c r="A569" s="115"/>
      <c r="B569" s="115"/>
      <c r="C569" s="116" t="str">
        <f ca="1">IF(AND(ISNA(VLOOKUP(A569,'Lookups &amp; Validation'!D:D,1,FALSE)),A569&lt;&gt;""),"&lt;&lt;&lt; Product Not Found",IF(AND(ISNA(VLOOKUP(B569,'2-Base Controllers'!E:E,1,FALSE)),B569&lt;&gt;""),"&lt;&lt;&lt; Base Controller Not Found",IF(AND(A569&lt;&gt;"",B569=""),"&lt;&lt;&lt; Missing Base Controller","")))</f>
        <v/>
      </c>
      <c r="D569" s="117"/>
    </row>
    <row r="570" spans="1:4" ht="28.15" customHeight="1" x14ac:dyDescent="0.25">
      <c r="A570" s="115"/>
      <c r="B570" s="115"/>
      <c r="C570" s="116" t="str">
        <f ca="1">IF(AND(ISNA(VLOOKUP(A570,'Lookups &amp; Validation'!D:D,1,FALSE)),A570&lt;&gt;""),"&lt;&lt;&lt; Product Not Found",IF(AND(ISNA(VLOOKUP(B570,'2-Base Controllers'!E:E,1,FALSE)),B570&lt;&gt;""),"&lt;&lt;&lt; Base Controller Not Found",IF(AND(A570&lt;&gt;"",B570=""),"&lt;&lt;&lt; Missing Base Controller","")))</f>
        <v/>
      </c>
      <c r="D570" s="117"/>
    </row>
    <row r="571" spans="1:4" ht="28.15" customHeight="1" x14ac:dyDescent="0.25">
      <c r="A571" s="115"/>
      <c r="B571" s="115"/>
      <c r="C571" s="116" t="str">
        <f ca="1">IF(AND(ISNA(VLOOKUP(A571,'Lookups &amp; Validation'!D:D,1,FALSE)),A571&lt;&gt;""),"&lt;&lt;&lt; Product Not Found",IF(AND(ISNA(VLOOKUP(B571,'2-Base Controllers'!E:E,1,FALSE)),B571&lt;&gt;""),"&lt;&lt;&lt; Base Controller Not Found",IF(AND(A571&lt;&gt;"",B571=""),"&lt;&lt;&lt; Missing Base Controller","")))</f>
        <v/>
      </c>
      <c r="D571" s="117"/>
    </row>
    <row r="572" spans="1:4" ht="28.15" customHeight="1" x14ac:dyDescent="0.25">
      <c r="A572" s="115"/>
      <c r="B572" s="115"/>
      <c r="C572" s="116" t="str">
        <f ca="1">IF(AND(ISNA(VLOOKUP(A572,'Lookups &amp; Validation'!D:D,1,FALSE)),A572&lt;&gt;""),"&lt;&lt;&lt; Product Not Found",IF(AND(ISNA(VLOOKUP(B572,'2-Base Controllers'!E:E,1,FALSE)),B572&lt;&gt;""),"&lt;&lt;&lt; Base Controller Not Found",IF(AND(A572&lt;&gt;"",B572=""),"&lt;&lt;&lt; Missing Base Controller","")))</f>
        <v/>
      </c>
      <c r="D572" s="117"/>
    </row>
    <row r="573" spans="1:4" ht="28.15" customHeight="1" x14ac:dyDescent="0.25">
      <c r="A573" s="115"/>
      <c r="B573" s="115"/>
      <c r="C573" s="116" t="str">
        <f ca="1">IF(AND(ISNA(VLOOKUP(A573,'Lookups &amp; Validation'!D:D,1,FALSE)),A573&lt;&gt;""),"&lt;&lt;&lt; Product Not Found",IF(AND(ISNA(VLOOKUP(B573,'2-Base Controllers'!E:E,1,FALSE)),B573&lt;&gt;""),"&lt;&lt;&lt; Base Controller Not Found",IF(AND(A573&lt;&gt;"",B573=""),"&lt;&lt;&lt; Missing Base Controller","")))</f>
        <v/>
      </c>
      <c r="D573" s="117"/>
    </row>
    <row r="574" spans="1:4" ht="28.15" customHeight="1" x14ac:dyDescent="0.25">
      <c r="A574" s="115"/>
      <c r="B574" s="115"/>
      <c r="C574" s="116" t="str">
        <f ca="1">IF(AND(ISNA(VLOOKUP(A574,'Lookups &amp; Validation'!D:D,1,FALSE)),A574&lt;&gt;""),"&lt;&lt;&lt; Product Not Found",IF(AND(ISNA(VLOOKUP(B574,'2-Base Controllers'!E:E,1,FALSE)),B574&lt;&gt;""),"&lt;&lt;&lt; Base Controller Not Found",IF(AND(A574&lt;&gt;"",B574=""),"&lt;&lt;&lt; Missing Base Controller","")))</f>
        <v/>
      </c>
      <c r="D574" s="117"/>
    </row>
    <row r="575" spans="1:4" ht="28.15" customHeight="1" x14ac:dyDescent="0.25">
      <c r="A575" s="115"/>
      <c r="B575" s="115"/>
      <c r="C575" s="116" t="str">
        <f ca="1">IF(AND(ISNA(VLOOKUP(A575,'Lookups &amp; Validation'!D:D,1,FALSE)),A575&lt;&gt;""),"&lt;&lt;&lt; Product Not Found",IF(AND(ISNA(VLOOKUP(B575,'2-Base Controllers'!E:E,1,FALSE)),B575&lt;&gt;""),"&lt;&lt;&lt; Base Controller Not Found",IF(AND(A575&lt;&gt;"",B575=""),"&lt;&lt;&lt; Missing Base Controller","")))</f>
        <v/>
      </c>
      <c r="D575" s="117"/>
    </row>
    <row r="576" spans="1:4" ht="28.15" customHeight="1" x14ac:dyDescent="0.25">
      <c r="A576" s="115"/>
      <c r="B576" s="115"/>
      <c r="C576" s="116" t="str">
        <f ca="1">IF(AND(ISNA(VLOOKUP(A576,'Lookups &amp; Validation'!D:D,1,FALSE)),A576&lt;&gt;""),"&lt;&lt;&lt; Product Not Found",IF(AND(ISNA(VLOOKUP(B576,'2-Base Controllers'!E:E,1,FALSE)),B576&lt;&gt;""),"&lt;&lt;&lt; Base Controller Not Found",IF(AND(A576&lt;&gt;"",B576=""),"&lt;&lt;&lt; Missing Base Controller","")))</f>
        <v/>
      </c>
      <c r="D576" s="117"/>
    </row>
    <row r="577" spans="1:4" ht="28.15" customHeight="1" x14ac:dyDescent="0.25">
      <c r="A577" s="115"/>
      <c r="B577" s="115"/>
      <c r="C577" s="116" t="str">
        <f ca="1">IF(AND(ISNA(VLOOKUP(A577,'Lookups &amp; Validation'!D:D,1,FALSE)),A577&lt;&gt;""),"&lt;&lt;&lt; Product Not Found",IF(AND(ISNA(VLOOKUP(B577,'2-Base Controllers'!E:E,1,FALSE)),B577&lt;&gt;""),"&lt;&lt;&lt; Base Controller Not Found",IF(AND(A577&lt;&gt;"",B577=""),"&lt;&lt;&lt; Missing Base Controller","")))</f>
        <v/>
      </c>
      <c r="D577" s="117"/>
    </row>
    <row r="578" spans="1:4" ht="28.15" customHeight="1" x14ac:dyDescent="0.25">
      <c r="A578" s="115"/>
      <c r="B578" s="115"/>
      <c r="C578" s="116" t="str">
        <f ca="1">IF(AND(ISNA(VLOOKUP(A578,'Lookups &amp; Validation'!D:D,1,FALSE)),A578&lt;&gt;""),"&lt;&lt;&lt; Product Not Found",IF(AND(ISNA(VLOOKUP(B578,'2-Base Controllers'!E:E,1,FALSE)),B578&lt;&gt;""),"&lt;&lt;&lt; Base Controller Not Found",IF(AND(A578&lt;&gt;"",B578=""),"&lt;&lt;&lt; Missing Base Controller","")))</f>
        <v/>
      </c>
      <c r="D578" s="117"/>
    </row>
    <row r="579" spans="1:4" ht="28.15" customHeight="1" x14ac:dyDescent="0.25">
      <c r="A579" s="115"/>
      <c r="B579" s="115"/>
      <c r="C579" s="116" t="str">
        <f ca="1">IF(AND(ISNA(VLOOKUP(A579,'Lookups &amp; Validation'!D:D,1,FALSE)),A579&lt;&gt;""),"&lt;&lt;&lt; Product Not Found",IF(AND(ISNA(VLOOKUP(B579,'2-Base Controllers'!E:E,1,FALSE)),B579&lt;&gt;""),"&lt;&lt;&lt; Base Controller Not Found",IF(AND(A579&lt;&gt;"",B579=""),"&lt;&lt;&lt; Missing Base Controller","")))</f>
        <v/>
      </c>
      <c r="D579" s="117"/>
    </row>
    <row r="580" spans="1:4" ht="28.15" customHeight="1" x14ac:dyDescent="0.25">
      <c r="A580" s="115"/>
      <c r="B580" s="115"/>
      <c r="C580" s="116" t="str">
        <f ca="1">IF(AND(ISNA(VLOOKUP(A580,'Lookups &amp; Validation'!D:D,1,FALSE)),A580&lt;&gt;""),"&lt;&lt;&lt; Product Not Found",IF(AND(ISNA(VLOOKUP(B580,'2-Base Controllers'!E:E,1,FALSE)),B580&lt;&gt;""),"&lt;&lt;&lt; Base Controller Not Found",IF(AND(A580&lt;&gt;"",B580=""),"&lt;&lt;&lt; Missing Base Controller","")))</f>
        <v/>
      </c>
      <c r="D580" s="117"/>
    </row>
    <row r="581" spans="1:4" ht="28.15" customHeight="1" x14ac:dyDescent="0.25">
      <c r="A581" s="115"/>
      <c r="B581" s="115"/>
      <c r="C581" s="116" t="str">
        <f ca="1">IF(AND(ISNA(VLOOKUP(A581,'Lookups &amp; Validation'!D:D,1,FALSE)),A581&lt;&gt;""),"&lt;&lt;&lt; Product Not Found",IF(AND(ISNA(VLOOKUP(B581,'2-Base Controllers'!E:E,1,FALSE)),B581&lt;&gt;""),"&lt;&lt;&lt; Base Controller Not Found",IF(AND(A581&lt;&gt;"",B581=""),"&lt;&lt;&lt; Missing Base Controller","")))</f>
        <v/>
      </c>
      <c r="D581" s="117"/>
    </row>
    <row r="582" spans="1:4" ht="28.15" customHeight="1" x14ac:dyDescent="0.25">
      <c r="A582" s="115"/>
      <c r="B582" s="115"/>
      <c r="C582" s="116" t="str">
        <f ca="1">IF(AND(ISNA(VLOOKUP(A582,'Lookups &amp; Validation'!D:D,1,FALSE)),A582&lt;&gt;""),"&lt;&lt;&lt; Product Not Found",IF(AND(ISNA(VLOOKUP(B582,'2-Base Controllers'!E:E,1,FALSE)),B582&lt;&gt;""),"&lt;&lt;&lt; Base Controller Not Found",IF(AND(A582&lt;&gt;"",B582=""),"&lt;&lt;&lt; Missing Base Controller","")))</f>
        <v/>
      </c>
      <c r="D582" s="117"/>
    </row>
    <row r="583" spans="1:4" ht="28.15" customHeight="1" x14ac:dyDescent="0.25">
      <c r="A583" s="115"/>
      <c r="B583" s="115"/>
      <c r="C583" s="116" t="str">
        <f ca="1">IF(AND(ISNA(VLOOKUP(A583,'Lookups &amp; Validation'!D:D,1,FALSE)),A583&lt;&gt;""),"&lt;&lt;&lt; Product Not Found",IF(AND(ISNA(VLOOKUP(B583,'2-Base Controllers'!E:E,1,FALSE)),B583&lt;&gt;""),"&lt;&lt;&lt; Base Controller Not Found",IF(AND(A583&lt;&gt;"",B583=""),"&lt;&lt;&lt; Missing Base Controller","")))</f>
        <v/>
      </c>
      <c r="D583" s="117"/>
    </row>
    <row r="584" spans="1:4" ht="28.15" customHeight="1" x14ac:dyDescent="0.25">
      <c r="A584" s="115"/>
      <c r="B584" s="115"/>
      <c r="C584" s="116" t="str">
        <f ca="1">IF(AND(ISNA(VLOOKUP(A584,'Lookups &amp; Validation'!D:D,1,FALSE)),A584&lt;&gt;""),"&lt;&lt;&lt; Product Not Found",IF(AND(ISNA(VLOOKUP(B584,'2-Base Controllers'!E:E,1,FALSE)),B584&lt;&gt;""),"&lt;&lt;&lt; Base Controller Not Found",IF(AND(A584&lt;&gt;"",B584=""),"&lt;&lt;&lt; Missing Base Controller","")))</f>
        <v/>
      </c>
      <c r="D584" s="117"/>
    </row>
    <row r="585" spans="1:4" ht="28.15" customHeight="1" x14ac:dyDescent="0.25">
      <c r="A585" s="115"/>
      <c r="B585" s="115"/>
      <c r="C585" s="116" t="str">
        <f ca="1">IF(AND(ISNA(VLOOKUP(A585,'Lookups &amp; Validation'!D:D,1,FALSE)),A585&lt;&gt;""),"&lt;&lt;&lt; Product Not Found",IF(AND(ISNA(VLOOKUP(B585,'2-Base Controllers'!E:E,1,FALSE)),B585&lt;&gt;""),"&lt;&lt;&lt; Base Controller Not Found",IF(AND(A585&lt;&gt;"",B585=""),"&lt;&lt;&lt; Missing Base Controller","")))</f>
        <v/>
      </c>
      <c r="D585" s="117"/>
    </row>
    <row r="586" spans="1:4" ht="28.15" customHeight="1" x14ac:dyDescent="0.25">
      <c r="A586" s="115"/>
      <c r="B586" s="115"/>
      <c r="C586" s="116" t="str">
        <f ca="1">IF(AND(ISNA(VLOOKUP(A586,'Lookups &amp; Validation'!D:D,1,FALSE)),A586&lt;&gt;""),"&lt;&lt;&lt; Product Not Found",IF(AND(ISNA(VLOOKUP(B586,'2-Base Controllers'!E:E,1,FALSE)),B586&lt;&gt;""),"&lt;&lt;&lt; Base Controller Not Found",IF(AND(A586&lt;&gt;"",B586=""),"&lt;&lt;&lt; Missing Base Controller","")))</f>
        <v/>
      </c>
      <c r="D586" s="117"/>
    </row>
    <row r="587" spans="1:4" ht="28.15" customHeight="1" x14ac:dyDescent="0.25">
      <c r="A587" s="115"/>
      <c r="B587" s="115"/>
      <c r="C587" s="116" t="str">
        <f ca="1">IF(AND(ISNA(VLOOKUP(A587,'Lookups &amp; Validation'!D:D,1,FALSE)),A587&lt;&gt;""),"&lt;&lt;&lt; Product Not Found",IF(AND(ISNA(VLOOKUP(B587,'2-Base Controllers'!E:E,1,FALSE)),B587&lt;&gt;""),"&lt;&lt;&lt; Base Controller Not Found",IF(AND(A587&lt;&gt;"",B587=""),"&lt;&lt;&lt; Missing Base Controller","")))</f>
        <v/>
      </c>
      <c r="D587" s="117"/>
    </row>
    <row r="588" spans="1:4" ht="28.15" customHeight="1" x14ac:dyDescent="0.25">
      <c r="A588" s="115"/>
      <c r="B588" s="115"/>
      <c r="C588" s="116" t="str">
        <f ca="1">IF(AND(ISNA(VLOOKUP(A588,'Lookups &amp; Validation'!D:D,1,FALSE)),A588&lt;&gt;""),"&lt;&lt;&lt; Product Not Found",IF(AND(ISNA(VLOOKUP(B588,'2-Base Controllers'!E:E,1,FALSE)),B588&lt;&gt;""),"&lt;&lt;&lt; Base Controller Not Found",IF(AND(A588&lt;&gt;"",B588=""),"&lt;&lt;&lt; Missing Base Controller","")))</f>
        <v/>
      </c>
      <c r="D588" s="117"/>
    </row>
    <row r="589" spans="1:4" ht="28.15" customHeight="1" x14ac:dyDescent="0.25">
      <c r="A589" s="115"/>
      <c r="B589" s="115"/>
      <c r="C589" s="116" t="str">
        <f ca="1">IF(AND(ISNA(VLOOKUP(A589,'Lookups &amp; Validation'!D:D,1,FALSE)),A589&lt;&gt;""),"&lt;&lt;&lt; Product Not Found",IF(AND(ISNA(VLOOKUP(B589,'2-Base Controllers'!E:E,1,FALSE)),B589&lt;&gt;""),"&lt;&lt;&lt; Base Controller Not Found",IF(AND(A589&lt;&gt;"",B589=""),"&lt;&lt;&lt; Missing Base Controller","")))</f>
        <v/>
      </c>
      <c r="D589" s="117"/>
    </row>
    <row r="590" spans="1:4" ht="28.15" customHeight="1" x14ac:dyDescent="0.25">
      <c r="A590" s="115"/>
      <c r="B590" s="115"/>
      <c r="C590" s="116" t="str">
        <f ca="1">IF(AND(ISNA(VLOOKUP(A590,'Lookups &amp; Validation'!D:D,1,FALSE)),A590&lt;&gt;""),"&lt;&lt;&lt; Product Not Found",IF(AND(ISNA(VLOOKUP(B590,'2-Base Controllers'!E:E,1,FALSE)),B590&lt;&gt;""),"&lt;&lt;&lt; Base Controller Not Found",IF(AND(A590&lt;&gt;"",B590=""),"&lt;&lt;&lt; Missing Base Controller","")))</f>
        <v/>
      </c>
      <c r="D590" s="117"/>
    </row>
    <row r="591" spans="1:4" ht="28.15" customHeight="1" x14ac:dyDescent="0.25">
      <c r="A591" s="115"/>
      <c r="B591" s="115"/>
      <c r="C591" s="116" t="str">
        <f ca="1">IF(AND(ISNA(VLOOKUP(A591,'Lookups &amp; Validation'!D:D,1,FALSE)),A591&lt;&gt;""),"&lt;&lt;&lt; Product Not Found",IF(AND(ISNA(VLOOKUP(B591,'2-Base Controllers'!E:E,1,FALSE)),B591&lt;&gt;""),"&lt;&lt;&lt; Base Controller Not Found",IF(AND(A591&lt;&gt;"",B591=""),"&lt;&lt;&lt; Missing Base Controller","")))</f>
        <v/>
      </c>
      <c r="D591" s="117"/>
    </row>
    <row r="592" spans="1:4" ht="28.15" customHeight="1" x14ac:dyDescent="0.25">
      <c r="A592" s="115"/>
      <c r="B592" s="115"/>
      <c r="C592" s="116" t="str">
        <f ca="1">IF(AND(ISNA(VLOOKUP(A592,'Lookups &amp; Validation'!D:D,1,FALSE)),A592&lt;&gt;""),"&lt;&lt;&lt; Product Not Found",IF(AND(ISNA(VLOOKUP(B592,'2-Base Controllers'!E:E,1,FALSE)),B592&lt;&gt;""),"&lt;&lt;&lt; Base Controller Not Found",IF(AND(A592&lt;&gt;"",B592=""),"&lt;&lt;&lt; Missing Base Controller","")))</f>
        <v/>
      </c>
      <c r="D592" s="117"/>
    </row>
    <row r="593" spans="1:4" ht="28.15" customHeight="1" x14ac:dyDescent="0.25">
      <c r="A593" s="115"/>
      <c r="B593" s="115"/>
      <c r="C593" s="116" t="str">
        <f ca="1">IF(AND(ISNA(VLOOKUP(A593,'Lookups &amp; Validation'!D:D,1,FALSE)),A593&lt;&gt;""),"&lt;&lt;&lt; Product Not Found",IF(AND(ISNA(VLOOKUP(B593,'2-Base Controllers'!E:E,1,FALSE)),B593&lt;&gt;""),"&lt;&lt;&lt; Base Controller Not Found",IF(AND(A593&lt;&gt;"",B593=""),"&lt;&lt;&lt; Missing Base Controller","")))</f>
        <v/>
      </c>
      <c r="D593" s="117"/>
    </row>
    <row r="594" spans="1:4" ht="28.15" customHeight="1" x14ac:dyDescent="0.25">
      <c r="A594" s="115"/>
      <c r="B594" s="115"/>
      <c r="C594" s="116" t="str">
        <f ca="1">IF(AND(ISNA(VLOOKUP(A594,'Lookups &amp; Validation'!D:D,1,FALSE)),A594&lt;&gt;""),"&lt;&lt;&lt; Product Not Found",IF(AND(ISNA(VLOOKUP(B594,'2-Base Controllers'!E:E,1,FALSE)),B594&lt;&gt;""),"&lt;&lt;&lt; Base Controller Not Found",IF(AND(A594&lt;&gt;"",B594=""),"&lt;&lt;&lt; Missing Base Controller","")))</f>
        <v/>
      </c>
      <c r="D594" s="117"/>
    </row>
    <row r="595" spans="1:4" ht="28.15" customHeight="1" x14ac:dyDescent="0.25">
      <c r="A595" s="115"/>
      <c r="B595" s="115"/>
      <c r="C595" s="116" t="str">
        <f ca="1">IF(AND(ISNA(VLOOKUP(A595,'Lookups &amp; Validation'!D:D,1,FALSE)),A595&lt;&gt;""),"&lt;&lt;&lt; Product Not Found",IF(AND(ISNA(VLOOKUP(B595,'2-Base Controllers'!E:E,1,FALSE)),B595&lt;&gt;""),"&lt;&lt;&lt; Base Controller Not Found",IF(AND(A595&lt;&gt;"",B595=""),"&lt;&lt;&lt; Missing Base Controller","")))</f>
        <v/>
      </c>
      <c r="D595" s="117"/>
    </row>
    <row r="596" spans="1:4" ht="28.15" customHeight="1" x14ac:dyDescent="0.25">
      <c r="A596" s="115"/>
      <c r="B596" s="115"/>
      <c r="C596" s="116" t="str">
        <f ca="1">IF(AND(ISNA(VLOOKUP(A596,'Lookups &amp; Validation'!D:D,1,FALSE)),A596&lt;&gt;""),"&lt;&lt;&lt; Product Not Found",IF(AND(ISNA(VLOOKUP(B596,'2-Base Controllers'!E:E,1,FALSE)),B596&lt;&gt;""),"&lt;&lt;&lt; Base Controller Not Found",IF(AND(A596&lt;&gt;"",B596=""),"&lt;&lt;&lt; Missing Base Controller","")))</f>
        <v/>
      </c>
      <c r="D596" s="117"/>
    </row>
    <row r="597" spans="1:4" ht="28.15" customHeight="1" x14ac:dyDescent="0.25">
      <c r="A597" s="115"/>
      <c r="B597" s="115"/>
      <c r="C597" s="116" t="str">
        <f ca="1">IF(AND(ISNA(VLOOKUP(A597,'Lookups &amp; Validation'!D:D,1,FALSE)),A597&lt;&gt;""),"&lt;&lt;&lt; Product Not Found",IF(AND(ISNA(VLOOKUP(B597,'2-Base Controllers'!E:E,1,FALSE)),B597&lt;&gt;""),"&lt;&lt;&lt; Base Controller Not Found",IF(AND(A597&lt;&gt;"",B597=""),"&lt;&lt;&lt; Missing Base Controller","")))</f>
        <v/>
      </c>
      <c r="D597" s="117"/>
    </row>
    <row r="598" spans="1:4" ht="28.15" customHeight="1" x14ac:dyDescent="0.25">
      <c r="A598" s="115"/>
      <c r="B598" s="115"/>
      <c r="C598" s="116" t="str">
        <f ca="1">IF(AND(ISNA(VLOOKUP(A598,'Lookups &amp; Validation'!D:D,1,FALSE)),A598&lt;&gt;""),"&lt;&lt;&lt; Product Not Found",IF(AND(ISNA(VLOOKUP(B598,'2-Base Controllers'!E:E,1,FALSE)),B598&lt;&gt;""),"&lt;&lt;&lt; Base Controller Not Found",IF(AND(A598&lt;&gt;"",B598=""),"&lt;&lt;&lt; Missing Base Controller","")))</f>
        <v/>
      </c>
      <c r="D598" s="117"/>
    </row>
    <row r="599" spans="1:4" ht="28.15" customHeight="1" x14ac:dyDescent="0.25">
      <c r="A599" s="115"/>
      <c r="B599" s="115"/>
      <c r="C599" s="116" t="str">
        <f ca="1">IF(AND(ISNA(VLOOKUP(A599,'Lookups &amp; Validation'!D:D,1,FALSE)),A599&lt;&gt;""),"&lt;&lt;&lt; Product Not Found",IF(AND(ISNA(VLOOKUP(B599,'2-Base Controllers'!E:E,1,FALSE)),B599&lt;&gt;""),"&lt;&lt;&lt; Base Controller Not Found",IF(AND(A599&lt;&gt;"",B599=""),"&lt;&lt;&lt; Missing Base Controller","")))</f>
        <v/>
      </c>
      <c r="D599" s="117"/>
    </row>
    <row r="600" spans="1:4" ht="28.15" customHeight="1" x14ac:dyDescent="0.25">
      <c r="A600" s="115"/>
      <c r="B600" s="115"/>
      <c r="C600" s="116" t="str">
        <f ca="1">IF(AND(ISNA(VLOOKUP(A600,'Lookups &amp; Validation'!D:D,1,FALSE)),A600&lt;&gt;""),"&lt;&lt;&lt; Product Not Found",IF(AND(ISNA(VLOOKUP(B600,'2-Base Controllers'!E:E,1,FALSE)),B600&lt;&gt;""),"&lt;&lt;&lt; Base Controller Not Found",IF(AND(A600&lt;&gt;"",B600=""),"&lt;&lt;&lt; Missing Base Controller","")))</f>
        <v/>
      </c>
      <c r="D600" s="117"/>
    </row>
    <row r="601" spans="1:4" ht="28.15" customHeight="1" x14ac:dyDescent="0.25">
      <c r="A601" s="115"/>
      <c r="B601" s="115"/>
      <c r="C601" s="116" t="str">
        <f ca="1">IF(AND(ISNA(VLOOKUP(A601,'Lookups &amp; Validation'!D:D,1,FALSE)),A601&lt;&gt;""),"&lt;&lt;&lt; Product Not Found",IF(AND(ISNA(VLOOKUP(B601,'2-Base Controllers'!E:E,1,FALSE)),B601&lt;&gt;""),"&lt;&lt;&lt; Base Controller Not Found",IF(AND(A601&lt;&gt;"",B601=""),"&lt;&lt;&lt; Missing Base Controller","")))</f>
        <v/>
      </c>
      <c r="D601" s="117"/>
    </row>
    <row r="602" spans="1:4" ht="28.15" customHeight="1" x14ac:dyDescent="0.25">
      <c r="A602" s="115"/>
      <c r="B602" s="115"/>
      <c r="C602" s="116" t="str">
        <f ca="1">IF(AND(ISNA(VLOOKUP(A602,'Lookups &amp; Validation'!D:D,1,FALSE)),A602&lt;&gt;""),"&lt;&lt;&lt; Product Not Found",IF(AND(ISNA(VLOOKUP(B602,'2-Base Controllers'!E:E,1,FALSE)),B602&lt;&gt;""),"&lt;&lt;&lt; Base Controller Not Found",IF(AND(A602&lt;&gt;"",B602=""),"&lt;&lt;&lt; Missing Base Controller","")))</f>
        <v/>
      </c>
      <c r="D602" s="117"/>
    </row>
    <row r="603" spans="1:4" ht="28.15" customHeight="1" x14ac:dyDescent="0.25">
      <c r="A603" s="115"/>
      <c r="B603" s="115"/>
      <c r="C603" s="116" t="str">
        <f ca="1">IF(AND(ISNA(VLOOKUP(A603,'Lookups &amp; Validation'!D:D,1,FALSE)),A603&lt;&gt;""),"&lt;&lt;&lt; Product Not Found",IF(AND(ISNA(VLOOKUP(B603,'2-Base Controllers'!E:E,1,FALSE)),B603&lt;&gt;""),"&lt;&lt;&lt; Base Controller Not Found",IF(AND(A603&lt;&gt;"",B603=""),"&lt;&lt;&lt; Missing Base Controller","")))</f>
        <v/>
      </c>
      <c r="D603" s="117"/>
    </row>
    <row r="604" spans="1:4" ht="28.15" customHeight="1" x14ac:dyDescent="0.25">
      <c r="A604" s="115"/>
      <c r="B604" s="115"/>
      <c r="C604" s="116" t="str">
        <f ca="1">IF(AND(ISNA(VLOOKUP(A604,'Lookups &amp; Validation'!D:D,1,FALSE)),A604&lt;&gt;""),"&lt;&lt;&lt; Product Not Found",IF(AND(ISNA(VLOOKUP(B604,'2-Base Controllers'!E:E,1,FALSE)),B604&lt;&gt;""),"&lt;&lt;&lt; Base Controller Not Found",IF(AND(A604&lt;&gt;"",B604=""),"&lt;&lt;&lt; Missing Base Controller","")))</f>
        <v/>
      </c>
      <c r="D604" s="117"/>
    </row>
    <row r="605" spans="1:4" ht="28.15" customHeight="1" x14ac:dyDescent="0.25">
      <c r="A605" s="115"/>
      <c r="B605" s="115"/>
      <c r="C605" s="116" t="str">
        <f ca="1">IF(AND(ISNA(VLOOKUP(A605,'Lookups &amp; Validation'!D:D,1,FALSE)),A605&lt;&gt;""),"&lt;&lt;&lt; Product Not Found",IF(AND(ISNA(VLOOKUP(B605,'2-Base Controllers'!E:E,1,FALSE)),B605&lt;&gt;""),"&lt;&lt;&lt; Base Controller Not Found",IF(AND(A605&lt;&gt;"",B605=""),"&lt;&lt;&lt; Missing Base Controller","")))</f>
        <v/>
      </c>
      <c r="D605" s="117"/>
    </row>
    <row r="606" spans="1:4" ht="28.15" customHeight="1" x14ac:dyDescent="0.25">
      <c r="A606" s="115"/>
      <c r="B606" s="115"/>
      <c r="C606" s="116" t="str">
        <f ca="1">IF(AND(ISNA(VLOOKUP(A606,'Lookups &amp; Validation'!D:D,1,FALSE)),A606&lt;&gt;""),"&lt;&lt;&lt; Product Not Found",IF(AND(ISNA(VLOOKUP(B606,'2-Base Controllers'!E:E,1,FALSE)),B606&lt;&gt;""),"&lt;&lt;&lt; Base Controller Not Found",IF(AND(A606&lt;&gt;"",B606=""),"&lt;&lt;&lt; Missing Base Controller","")))</f>
        <v/>
      </c>
      <c r="D606" s="117"/>
    </row>
    <row r="607" spans="1:4" ht="28.15" customHeight="1" x14ac:dyDescent="0.25">
      <c r="A607" s="115"/>
      <c r="B607" s="115"/>
      <c r="C607" s="116" t="str">
        <f ca="1">IF(AND(ISNA(VLOOKUP(A607,'Lookups &amp; Validation'!D:D,1,FALSE)),A607&lt;&gt;""),"&lt;&lt;&lt; Product Not Found",IF(AND(ISNA(VLOOKUP(B607,'2-Base Controllers'!E:E,1,FALSE)),B607&lt;&gt;""),"&lt;&lt;&lt; Base Controller Not Found",IF(AND(A607&lt;&gt;"",B607=""),"&lt;&lt;&lt; Missing Base Controller","")))</f>
        <v/>
      </c>
      <c r="D607" s="117"/>
    </row>
    <row r="608" spans="1:4" ht="28.15" customHeight="1" x14ac:dyDescent="0.25">
      <c r="A608" s="115"/>
      <c r="B608" s="115"/>
      <c r="C608" s="116" t="str">
        <f ca="1">IF(AND(ISNA(VLOOKUP(A608,'Lookups &amp; Validation'!D:D,1,FALSE)),A608&lt;&gt;""),"&lt;&lt;&lt; Product Not Found",IF(AND(ISNA(VLOOKUP(B608,'2-Base Controllers'!E:E,1,FALSE)),B608&lt;&gt;""),"&lt;&lt;&lt; Base Controller Not Found",IF(AND(A608&lt;&gt;"",B608=""),"&lt;&lt;&lt; Missing Base Controller","")))</f>
        <v/>
      </c>
      <c r="D608" s="117"/>
    </row>
    <row r="609" spans="1:4" ht="28.15" customHeight="1" x14ac:dyDescent="0.25">
      <c r="A609" s="115"/>
      <c r="B609" s="115"/>
      <c r="C609" s="116" t="str">
        <f ca="1">IF(AND(ISNA(VLOOKUP(A609,'Lookups &amp; Validation'!D:D,1,FALSE)),A609&lt;&gt;""),"&lt;&lt;&lt; Product Not Found",IF(AND(ISNA(VLOOKUP(B609,'2-Base Controllers'!E:E,1,FALSE)),B609&lt;&gt;""),"&lt;&lt;&lt; Base Controller Not Found",IF(AND(A609&lt;&gt;"",B609=""),"&lt;&lt;&lt; Missing Base Controller","")))</f>
        <v/>
      </c>
      <c r="D609" s="117"/>
    </row>
    <row r="610" spans="1:4" ht="28.15" customHeight="1" x14ac:dyDescent="0.25">
      <c r="A610" s="115"/>
      <c r="B610" s="115"/>
      <c r="C610" s="116" t="str">
        <f ca="1">IF(AND(ISNA(VLOOKUP(A610,'Lookups &amp; Validation'!D:D,1,FALSE)),A610&lt;&gt;""),"&lt;&lt;&lt; Product Not Found",IF(AND(ISNA(VLOOKUP(B610,'2-Base Controllers'!E:E,1,FALSE)),B610&lt;&gt;""),"&lt;&lt;&lt; Base Controller Not Found",IF(AND(A610&lt;&gt;"",B610=""),"&lt;&lt;&lt; Missing Base Controller","")))</f>
        <v/>
      </c>
      <c r="D610" s="117"/>
    </row>
    <row r="611" spans="1:4" ht="28.15" customHeight="1" x14ac:dyDescent="0.25">
      <c r="A611" s="115"/>
      <c r="B611" s="115"/>
      <c r="C611" s="116" t="str">
        <f ca="1">IF(AND(ISNA(VLOOKUP(A611,'Lookups &amp; Validation'!D:D,1,FALSE)),A611&lt;&gt;""),"&lt;&lt;&lt; Product Not Found",IF(AND(ISNA(VLOOKUP(B611,'2-Base Controllers'!E:E,1,FALSE)),B611&lt;&gt;""),"&lt;&lt;&lt; Base Controller Not Found",IF(AND(A611&lt;&gt;"",B611=""),"&lt;&lt;&lt; Missing Base Controller","")))</f>
        <v/>
      </c>
      <c r="D611" s="117"/>
    </row>
    <row r="612" spans="1:4" ht="28.15" customHeight="1" x14ac:dyDescent="0.25">
      <c r="A612" s="115"/>
      <c r="B612" s="115"/>
      <c r="C612" s="116" t="str">
        <f ca="1">IF(AND(ISNA(VLOOKUP(A612,'Lookups &amp; Validation'!D:D,1,FALSE)),A612&lt;&gt;""),"&lt;&lt;&lt; Product Not Found",IF(AND(ISNA(VLOOKUP(B612,'2-Base Controllers'!E:E,1,FALSE)),B612&lt;&gt;""),"&lt;&lt;&lt; Base Controller Not Found",IF(AND(A612&lt;&gt;"",B612=""),"&lt;&lt;&lt; Missing Base Controller","")))</f>
        <v/>
      </c>
      <c r="D612" s="117"/>
    </row>
    <row r="613" spans="1:4" ht="28.15" customHeight="1" x14ac:dyDescent="0.25">
      <c r="A613" s="115"/>
      <c r="B613" s="115"/>
      <c r="C613" s="116" t="str">
        <f ca="1">IF(AND(ISNA(VLOOKUP(A613,'Lookups &amp; Validation'!D:D,1,FALSE)),A613&lt;&gt;""),"&lt;&lt;&lt; Product Not Found",IF(AND(ISNA(VLOOKUP(B613,'2-Base Controllers'!E:E,1,FALSE)),B613&lt;&gt;""),"&lt;&lt;&lt; Base Controller Not Found",IF(AND(A613&lt;&gt;"",B613=""),"&lt;&lt;&lt; Missing Base Controller","")))</f>
        <v/>
      </c>
      <c r="D613" s="117"/>
    </row>
    <row r="614" spans="1:4" ht="28.15" customHeight="1" x14ac:dyDescent="0.25">
      <c r="A614" s="115"/>
      <c r="B614" s="115"/>
      <c r="C614" s="116" t="str">
        <f ca="1">IF(AND(ISNA(VLOOKUP(A614,'Lookups &amp; Validation'!D:D,1,FALSE)),A614&lt;&gt;""),"&lt;&lt;&lt; Product Not Found",IF(AND(ISNA(VLOOKUP(B614,'2-Base Controllers'!E:E,1,FALSE)),B614&lt;&gt;""),"&lt;&lt;&lt; Base Controller Not Found",IF(AND(A614&lt;&gt;"",B614=""),"&lt;&lt;&lt; Missing Base Controller","")))</f>
        <v/>
      </c>
      <c r="D614" s="117"/>
    </row>
    <row r="615" spans="1:4" ht="28.15" customHeight="1" x14ac:dyDescent="0.25">
      <c r="A615" s="115"/>
      <c r="B615" s="115"/>
      <c r="C615" s="116" t="str">
        <f ca="1">IF(AND(ISNA(VLOOKUP(A615,'Lookups &amp; Validation'!D:D,1,FALSE)),A615&lt;&gt;""),"&lt;&lt;&lt; Product Not Found",IF(AND(ISNA(VLOOKUP(B615,'2-Base Controllers'!E:E,1,FALSE)),B615&lt;&gt;""),"&lt;&lt;&lt; Base Controller Not Found",IF(AND(A615&lt;&gt;"",B615=""),"&lt;&lt;&lt; Missing Base Controller","")))</f>
        <v/>
      </c>
      <c r="D615" s="117"/>
    </row>
    <row r="616" spans="1:4" ht="28.15" customHeight="1" x14ac:dyDescent="0.25">
      <c r="A616" s="115"/>
      <c r="B616" s="115"/>
      <c r="C616" s="116" t="str">
        <f ca="1">IF(AND(ISNA(VLOOKUP(A616,'Lookups &amp; Validation'!D:D,1,FALSE)),A616&lt;&gt;""),"&lt;&lt;&lt; Product Not Found",IF(AND(ISNA(VLOOKUP(B616,'2-Base Controllers'!E:E,1,FALSE)),B616&lt;&gt;""),"&lt;&lt;&lt; Base Controller Not Found",IF(AND(A616&lt;&gt;"",B616=""),"&lt;&lt;&lt; Missing Base Controller","")))</f>
        <v/>
      </c>
      <c r="D616" s="117"/>
    </row>
    <row r="617" spans="1:4" ht="28.15" customHeight="1" x14ac:dyDescent="0.25">
      <c r="A617" s="115"/>
      <c r="B617" s="115"/>
      <c r="C617" s="116" t="str">
        <f ca="1">IF(AND(ISNA(VLOOKUP(A617,'Lookups &amp; Validation'!D:D,1,FALSE)),A617&lt;&gt;""),"&lt;&lt;&lt; Product Not Found",IF(AND(ISNA(VLOOKUP(B617,'2-Base Controllers'!E:E,1,FALSE)),B617&lt;&gt;""),"&lt;&lt;&lt; Base Controller Not Found",IF(AND(A617&lt;&gt;"",B617=""),"&lt;&lt;&lt; Missing Base Controller","")))</f>
        <v/>
      </c>
      <c r="D617" s="117"/>
    </row>
    <row r="618" spans="1:4" ht="28.15" customHeight="1" x14ac:dyDescent="0.25">
      <c r="A618" s="115"/>
      <c r="B618" s="115"/>
      <c r="C618" s="116" t="str">
        <f ca="1">IF(AND(ISNA(VLOOKUP(A618,'Lookups &amp; Validation'!D:D,1,FALSE)),A618&lt;&gt;""),"&lt;&lt;&lt; Product Not Found",IF(AND(ISNA(VLOOKUP(B618,'2-Base Controllers'!E:E,1,FALSE)),B618&lt;&gt;""),"&lt;&lt;&lt; Base Controller Not Found",IF(AND(A618&lt;&gt;"",B618=""),"&lt;&lt;&lt; Missing Base Controller","")))</f>
        <v/>
      </c>
      <c r="D618" s="117"/>
    </row>
    <row r="619" spans="1:4" ht="28.15" customHeight="1" x14ac:dyDescent="0.25">
      <c r="A619" s="115"/>
      <c r="B619" s="115"/>
      <c r="C619" s="116" t="str">
        <f ca="1">IF(AND(ISNA(VLOOKUP(A619,'Lookups &amp; Validation'!D:D,1,FALSE)),A619&lt;&gt;""),"&lt;&lt;&lt; Product Not Found",IF(AND(ISNA(VLOOKUP(B619,'2-Base Controllers'!E:E,1,FALSE)),B619&lt;&gt;""),"&lt;&lt;&lt; Base Controller Not Found",IF(AND(A619&lt;&gt;"",B619=""),"&lt;&lt;&lt; Missing Base Controller","")))</f>
        <v/>
      </c>
      <c r="D619" s="117"/>
    </row>
    <row r="620" spans="1:4" ht="28.15" customHeight="1" x14ac:dyDescent="0.25">
      <c r="A620" s="115"/>
      <c r="B620" s="115"/>
      <c r="C620" s="116" t="str">
        <f ca="1">IF(AND(ISNA(VLOOKUP(A620,'Lookups &amp; Validation'!D:D,1,FALSE)),A620&lt;&gt;""),"&lt;&lt;&lt; Product Not Found",IF(AND(ISNA(VLOOKUP(B620,'2-Base Controllers'!E:E,1,FALSE)),B620&lt;&gt;""),"&lt;&lt;&lt; Base Controller Not Found",IF(AND(A620&lt;&gt;"",B620=""),"&lt;&lt;&lt; Missing Base Controller","")))</f>
        <v/>
      </c>
      <c r="D620" s="117"/>
    </row>
    <row r="621" spans="1:4" ht="28.15" customHeight="1" x14ac:dyDescent="0.25">
      <c r="A621" s="115"/>
      <c r="B621" s="115"/>
      <c r="C621" s="116" t="str">
        <f ca="1">IF(AND(ISNA(VLOOKUP(A621,'Lookups &amp; Validation'!D:D,1,FALSE)),A621&lt;&gt;""),"&lt;&lt;&lt; Product Not Found",IF(AND(ISNA(VLOOKUP(B621,'2-Base Controllers'!E:E,1,FALSE)),B621&lt;&gt;""),"&lt;&lt;&lt; Base Controller Not Found",IF(AND(A621&lt;&gt;"",B621=""),"&lt;&lt;&lt; Missing Base Controller","")))</f>
        <v/>
      </c>
      <c r="D621" s="117"/>
    </row>
    <row r="622" spans="1:4" ht="28.15" customHeight="1" x14ac:dyDescent="0.25">
      <c r="A622" s="115"/>
      <c r="B622" s="115"/>
      <c r="C622" s="116" t="str">
        <f ca="1">IF(AND(ISNA(VLOOKUP(A622,'Lookups &amp; Validation'!D:D,1,FALSE)),A622&lt;&gt;""),"&lt;&lt;&lt; Product Not Found",IF(AND(ISNA(VLOOKUP(B622,'2-Base Controllers'!E:E,1,FALSE)),B622&lt;&gt;""),"&lt;&lt;&lt; Base Controller Not Found",IF(AND(A622&lt;&gt;"",B622=""),"&lt;&lt;&lt; Missing Base Controller","")))</f>
        <v/>
      </c>
      <c r="D622" s="117"/>
    </row>
    <row r="623" spans="1:4" ht="28.15" customHeight="1" x14ac:dyDescent="0.25">
      <c r="A623" s="115"/>
      <c r="B623" s="115"/>
      <c r="C623" s="116" t="str">
        <f ca="1">IF(AND(ISNA(VLOOKUP(A623,'Lookups &amp; Validation'!D:D,1,FALSE)),A623&lt;&gt;""),"&lt;&lt;&lt; Product Not Found",IF(AND(ISNA(VLOOKUP(B623,'2-Base Controllers'!E:E,1,FALSE)),B623&lt;&gt;""),"&lt;&lt;&lt; Base Controller Not Found",IF(AND(A623&lt;&gt;"",B623=""),"&lt;&lt;&lt; Missing Base Controller","")))</f>
        <v/>
      </c>
      <c r="D623" s="117"/>
    </row>
    <row r="624" spans="1:4" ht="28.15" customHeight="1" x14ac:dyDescent="0.25">
      <c r="A624" s="115"/>
      <c r="B624" s="115"/>
      <c r="C624" s="116" t="str">
        <f ca="1">IF(AND(ISNA(VLOOKUP(A624,'Lookups &amp; Validation'!D:D,1,FALSE)),A624&lt;&gt;""),"&lt;&lt;&lt; Product Not Found",IF(AND(ISNA(VLOOKUP(B624,'2-Base Controllers'!E:E,1,FALSE)),B624&lt;&gt;""),"&lt;&lt;&lt; Base Controller Not Found",IF(AND(A624&lt;&gt;"",B624=""),"&lt;&lt;&lt; Missing Base Controller","")))</f>
        <v/>
      </c>
      <c r="D624" s="117"/>
    </row>
    <row r="625" spans="1:4" ht="28.15" customHeight="1" x14ac:dyDescent="0.25">
      <c r="A625" s="115"/>
      <c r="B625" s="115"/>
      <c r="C625" s="116" t="str">
        <f ca="1">IF(AND(ISNA(VLOOKUP(A625,'Lookups &amp; Validation'!D:D,1,FALSE)),A625&lt;&gt;""),"&lt;&lt;&lt; Product Not Found",IF(AND(ISNA(VLOOKUP(B625,'2-Base Controllers'!E:E,1,FALSE)),B625&lt;&gt;""),"&lt;&lt;&lt; Base Controller Not Found",IF(AND(A625&lt;&gt;"",B625=""),"&lt;&lt;&lt; Missing Base Controller","")))</f>
        <v/>
      </c>
      <c r="D625" s="117"/>
    </row>
    <row r="626" spans="1:4" ht="28.15" customHeight="1" x14ac:dyDescent="0.25">
      <c r="A626" s="115"/>
      <c r="B626" s="115"/>
      <c r="C626" s="116" t="str">
        <f ca="1">IF(AND(ISNA(VLOOKUP(A626,'Lookups &amp; Validation'!D:D,1,FALSE)),A626&lt;&gt;""),"&lt;&lt;&lt; Product Not Found",IF(AND(ISNA(VLOOKUP(B626,'2-Base Controllers'!E:E,1,FALSE)),B626&lt;&gt;""),"&lt;&lt;&lt; Base Controller Not Found",IF(AND(A626&lt;&gt;"",B626=""),"&lt;&lt;&lt; Missing Base Controller","")))</f>
        <v/>
      </c>
      <c r="D626" s="117"/>
    </row>
    <row r="627" spans="1:4" ht="28.15" customHeight="1" x14ac:dyDescent="0.25">
      <c r="A627" s="115"/>
      <c r="B627" s="115"/>
      <c r="C627" s="116" t="str">
        <f ca="1">IF(AND(ISNA(VLOOKUP(A627,'Lookups &amp; Validation'!D:D,1,FALSE)),A627&lt;&gt;""),"&lt;&lt;&lt; Product Not Found",IF(AND(ISNA(VLOOKUP(B627,'2-Base Controllers'!E:E,1,FALSE)),B627&lt;&gt;""),"&lt;&lt;&lt; Base Controller Not Found",IF(AND(A627&lt;&gt;"",B627=""),"&lt;&lt;&lt; Missing Base Controller","")))</f>
        <v/>
      </c>
      <c r="D627" s="117"/>
    </row>
    <row r="628" spans="1:4" ht="28.15" customHeight="1" x14ac:dyDescent="0.25">
      <c r="A628" s="115"/>
      <c r="B628" s="115"/>
      <c r="C628" s="116" t="str">
        <f ca="1">IF(AND(ISNA(VLOOKUP(A628,'Lookups &amp; Validation'!D:D,1,FALSE)),A628&lt;&gt;""),"&lt;&lt;&lt; Product Not Found",IF(AND(ISNA(VLOOKUP(B628,'2-Base Controllers'!E:E,1,FALSE)),B628&lt;&gt;""),"&lt;&lt;&lt; Base Controller Not Found",IF(AND(A628&lt;&gt;"",B628=""),"&lt;&lt;&lt; Missing Base Controller","")))</f>
        <v/>
      </c>
      <c r="D628" s="117"/>
    </row>
    <row r="629" spans="1:4" ht="28.15" customHeight="1" x14ac:dyDescent="0.25">
      <c r="A629" s="115"/>
      <c r="B629" s="115"/>
      <c r="C629" s="116" t="str">
        <f ca="1">IF(AND(ISNA(VLOOKUP(A629,'Lookups &amp; Validation'!D:D,1,FALSE)),A629&lt;&gt;""),"&lt;&lt;&lt; Product Not Found",IF(AND(ISNA(VLOOKUP(B629,'2-Base Controllers'!E:E,1,FALSE)),B629&lt;&gt;""),"&lt;&lt;&lt; Base Controller Not Found",IF(AND(A629&lt;&gt;"",B629=""),"&lt;&lt;&lt; Missing Base Controller","")))</f>
        <v/>
      </c>
      <c r="D629" s="117"/>
    </row>
    <row r="630" spans="1:4" ht="28.15" customHeight="1" x14ac:dyDescent="0.25">
      <c r="A630" s="115"/>
      <c r="B630" s="115"/>
      <c r="C630" s="116" t="str">
        <f ca="1">IF(AND(ISNA(VLOOKUP(A630,'Lookups &amp; Validation'!D:D,1,FALSE)),A630&lt;&gt;""),"&lt;&lt;&lt; Product Not Found",IF(AND(ISNA(VLOOKUP(B630,'2-Base Controllers'!E:E,1,FALSE)),B630&lt;&gt;""),"&lt;&lt;&lt; Base Controller Not Found",IF(AND(A630&lt;&gt;"",B630=""),"&lt;&lt;&lt; Missing Base Controller","")))</f>
        <v/>
      </c>
      <c r="D630" s="117"/>
    </row>
    <row r="631" spans="1:4" ht="28.15" customHeight="1" x14ac:dyDescent="0.25">
      <c r="A631" s="115"/>
      <c r="B631" s="115"/>
      <c r="C631" s="116" t="str">
        <f ca="1">IF(AND(ISNA(VLOOKUP(A631,'Lookups &amp; Validation'!D:D,1,FALSE)),A631&lt;&gt;""),"&lt;&lt;&lt; Product Not Found",IF(AND(ISNA(VLOOKUP(B631,'2-Base Controllers'!E:E,1,FALSE)),B631&lt;&gt;""),"&lt;&lt;&lt; Base Controller Not Found",IF(AND(A631&lt;&gt;"",B631=""),"&lt;&lt;&lt; Missing Base Controller","")))</f>
        <v/>
      </c>
      <c r="D631" s="117"/>
    </row>
    <row r="632" spans="1:4" ht="28.15" customHeight="1" x14ac:dyDescent="0.25">
      <c r="A632" s="115"/>
      <c r="B632" s="115"/>
      <c r="C632" s="116" t="str">
        <f ca="1">IF(AND(ISNA(VLOOKUP(A632,'Lookups &amp; Validation'!D:D,1,FALSE)),A632&lt;&gt;""),"&lt;&lt;&lt; Product Not Found",IF(AND(ISNA(VLOOKUP(B632,'2-Base Controllers'!E:E,1,FALSE)),B632&lt;&gt;""),"&lt;&lt;&lt; Base Controller Not Found",IF(AND(A632&lt;&gt;"",B632=""),"&lt;&lt;&lt; Missing Base Controller","")))</f>
        <v/>
      </c>
      <c r="D632" s="117"/>
    </row>
    <row r="633" spans="1:4" ht="28.15" customHeight="1" x14ac:dyDescent="0.25">
      <c r="A633" s="115"/>
      <c r="B633" s="115"/>
      <c r="C633" s="116" t="str">
        <f ca="1">IF(AND(ISNA(VLOOKUP(A633,'Lookups &amp; Validation'!D:D,1,FALSE)),A633&lt;&gt;""),"&lt;&lt;&lt; Product Not Found",IF(AND(ISNA(VLOOKUP(B633,'2-Base Controllers'!E:E,1,FALSE)),B633&lt;&gt;""),"&lt;&lt;&lt; Base Controller Not Found",IF(AND(A633&lt;&gt;"",B633=""),"&lt;&lt;&lt; Missing Base Controller","")))</f>
        <v/>
      </c>
      <c r="D633" s="117"/>
    </row>
    <row r="634" spans="1:4" ht="28.15" customHeight="1" x14ac:dyDescent="0.25">
      <c r="A634" s="115"/>
      <c r="B634" s="115"/>
      <c r="C634" s="116" t="str">
        <f ca="1">IF(AND(ISNA(VLOOKUP(A634,'Lookups &amp; Validation'!D:D,1,FALSE)),A634&lt;&gt;""),"&lt;&lt;&lt; Product Not Found",IF(AND(ISNA(VLOOKUP(B634,'2-Base Controllers'!E:E,1,FALSE)),B634&lt;&gt;""),"&lt;&lt;&lt; Base Controller Not Found",IF(AND(A634&lt;&gt;"",B634=""),"&lt;&lt;&lt; Missing Base Controller","")))</f>
        <v/>
      </c>
      <c r="D634" s="117"/>
    </row>
    <row r="635" spans="1:4" ht="28.15" customHeight="1" x14ac:dyDescent="0.25">
      <c r="A635" s="115"/>
      <c r="B635" s="115"/>
      <c r="C635" s="116" t="str">
        <f ca="1">IF(AND(ISNA(VLOOKUP(A635,'Lookups &amp; Validation'!D:D,1,FALSE)),A635&lt;&gt;""),"&lt;&lt;&lt; Product Not Found",IF(AND(ISNA(VLOOKUP(B635,'2-Base Controllers'!E:E,1,FALSE)),B635&lt;&gt;""),"&lt;&lt;&lt; Base Controller Not Found",IF(AND(A635&lt;&gt;"",B635=""),"&lt;&lt;&lt; Missing Base Controller","")))</f>
        <v/>
      </c>
      <c r="D635" s="117"/>
    </row>
    <row r="636" spans="1:4" ht="28.15" customHeight="1" x14ac:dyDescent="0.25">
      <c r="A636" s="115"/>
      <c r="B636" s="115"/>
      <c r="C636" s="116" t="str">
        <f ca="1">IF(AND(ISNA(VLOOKUP(A636,'Lookups &amp; Validation'!D:D,1,FALSE)),A636&lt;&gt;""),"&lt;&lt;&lt; Product Not Found",IF(AND(ISNA(VLOOKUP(B636,'2-Base Controllers'!E:E,1,FALSE)),B636&lt;&gt;""),"&lt;&lt;&lt; Base Controller Not Found",IF(AND(A636&lt;&gt;"",B636=""),"&lt;&lt;&lt; Missing Base Controller","")))</f>
        <v/>
      </c>
      <c r="D636" s="117"/>
    </row>
    <row r="637" spans="1:4" ht="28.15" customHeight="1" x14ac:dyDescent="0.25">
      <c r="A637" s="115"/>
      <c r="B637" s="115"/>
      <c r="C637" s="116" t="str">
        <f ca="1">IF(AND(ISNA(VLOOKUP(A637,'Lookups &amp; Validation'!D:D,1,FALSE)),A637&lt;&gt;""),"&lt;&lt;&lt; Product Not Found",IF(AND(ISNA(VLOOKUP(B637,'2-Base Controllers'!E:E,1,FALSE)),B637&lt;&gt;""),"&lt;&lt;&lt; Base Controller Not Found",IF(AND(A637&lt;&gt;"",B637=""),"&lt;&lt;&lt; Missing Base Controller","")))</f>
        <v/>
      </c>
      <c r="D637" s="117"/>
    </row>
    <row r="638" spans="1:4" ht="28.15" customHeight="1" x14ac:dyDescent="0.25">
      <c r="A638" s="115"/>
      <c r="B638" s="115"/>
      <c r="C638" s="116" t="str">
        <f ca="1">IF(AND(ISNA(VLOOKUP(A638,'Lookups &amp; Validation'!D:D,1,FALSE)),A638&lt;&gt;""),"&lt;&lt;&lt; Product Not Found",IF(AND(ISNA(VLOOKUP(B638,'2-Base Controllers'!E:E,1,FALSE)),B638&lt;&gt;""),"&lt;&lt;&lt; Base Controller Not Found",IF(AND(A638&lt;&gt;"",B638=""),"&lt;&lt;&lt; Missing Base Controller","")))</f>
        <v/>
      </c>
      <c r="D638" s="117"/>
    </row>
    <row r="639" spans="1:4" ht="28.15" customHeight="1" x14ac:dyDescent="0.25">
      <c r="A639" s="115"/>
      <c r="B639" s="115"/>
      <c r="C639" s="116" t="str">
        <f ca="1">IF(AND(ISNA(VLOOKUP(A639,'Lookups &amp; Validation'!D:D,1,FALSE)),A639&lt;&gt;""),"&lt;&lt;&lt; Product Not Found",IF(AND(ISNA(VLOOKUP(B639,'2-Base Controllers'!E:E,1,FALSE)),B639&lt;&gt;""),"&lt;&lt;&lt; Base Controller Not Found",IF(AND(A639&lt;&gt;"",B639=""),"&lt;&lt;&lt; Missing Base Controller","")))</f>
        <v/>
      </c>
      <c r="D639" s="117"/>
    </row>
    <row r="640" spans="1:4" ht="28.15" customHeight="1" x14ac:dyDescent="0.25">
      <c r="A640" s="115"/>
      <c r="B640" s="115"/>
      <c r="C640" s="116" t="str">
        <f ca="1">IF(AND(ISNA(VLOOKUP(A640,'Lookups &amp; Validation'!D:D,1,FALSE)),A640&lt;&gt;""),"&lt;&lt;&lt; Product Not Found",IF(AND(ISNA(VLOOKUP(B640,'2-Base Controllers'!E:E,1,FALSE)),B640&lt;&gt;""),"&lt;&lt;&lt; Base Controller Not Found",IF(AND(A640&lt;&gt;"",B640=""),"&lt;&lt;&lt; Missing Base Controller","")))</f>
        <v/>
      </c>
      <c r="D640" s="117"/>
    </row>
    <row r="641" spans="1:4" ht="28.15" customHeight="1" x14ac:dyDescent="0.25">
      <c r="A641" s="115"/>
      <c r="B641" s="115"/>
      <c r="C641" s="116" t="str">
        <f ca="1">IF(AND(ISNA(VLOOKUP(A641,'Lookups &amp; Validation'!D:D,1,FALSE)),A641&lt;&gt;""),"&lt;&lt;&lt; Product Not Found",IF(AND(ISNA(VLOOKUP(B641,'2-Base Controllers'!E:E,1,FALSE)),B641&lt;&gt;""),"&lt;&lt;&lt; Base Controller Not Found",IF(AND(A641&lt;&gt;"",B641=""),"&lt;&lt;&lt; Missing Base Controller","")))</f>
        <v/>
      </c>
      <c r="D641" s="117"/>
    </row>
    <row r="642" spans="1:4" ht="28.15" customHeight="1" x14ac:dyDescent="0.25">
      <c r="A642" s="115"/>
      <c r="B642" s="115"/>
      <c r="C642" s="116" t="str">
        <f ca="1">IF(AND(ISNA(VLOOKUP(A642,'Lookups &amp; Validation'!D:D,1,FALSE)),A642&lt;&gt;""),"&lt;&lt;&lt; Product Not Found",IF(AND(ISNA(VLOOKUP(B642,'2-Base Controllers'!E:E,1,FALSE)),B642&lt;&gt;""),"&lt;&lt;&lt; Base Controller Not Found",IF(AND(A642&lt;&gt;"",B642=""),"&lt;&lt;&lt; Missing Base Controller","")))</f>
        <v/>
      </c>
      <c r="D642" s="117"/>
    </row>
    <row r="643" spans="1:4" ht="28.15" customHeight="1" x14ac:dyDescent="0.25">
      <c r="A643" s="115"/>
      <c r="B643" s="115"/>
      <c r="C643" s="116" t="str">
        <f ca="1">IF(AND(ISNA(VLOOKUP(A643,'Lookups &amp; Validation'!D:D,1,FALSE)),A643&lt;&gt;""),"&lt;&lt;&lt; Product Not Found",IF(AND(ISNA(VLOOKUP(B643,'2-Base Controllers'!E:E,1,FALSE)),B643&lt;&gt;""),"&lt;&lt;&lt; Base Controller Not Found",IF(AND(A643&lt;&gt;"",B643=""),"&lt;&lt;&lt; Missing Base Controller","")))</f>
        <v/>
      </c>
      <c r="D643" s="117"/>
    </row>
    <row r="644" spans="1:4" ht="28.15" customHeight="1" x14ac:dyDescent="0.25">
      <c r="A644" s="115"/>
      <c r="B644" s="115"/>
      <c r="C644" s="116" t="str">
        <f ca="1">IF(AND(ISNA(VLOOKUP(A644,'Lookups &amp; Validation'!D:D,1,FALSE)),A644&lt;&gt;""),"&lt;&lt;&lt; Product Not Found",IF(AND(ISNA(VLOOKUP(B644,'2-Base Controllers'!E:E,1,FALSE)),B644&lt;&gt;""),"&lt;&lt;&lt; Base Controller Not Found",IF(AND(A644&lt;&gt;"",B644=""),"&lt;&lt;&lt; Missing Base Controller","")))</f>
        <v/>
      </c>
      <c r="D644" s="117"/>
    </row>
    <row r="645" spans="1:4" ht="28.15" customHeight="1" x14ac:dyDescent="0.25">
      <c r="A645" s="115"/>
      <c r="B645" s="115"/>
      <c r="C645" s="116" t="str">
        <f ca="1">IF(AND(ISNA(VLOOKUP(A645,'Lookups &amp; Validation'!D:D,1,FALSE)),A645&lt;&gt;""),"&lt;&lt;&lt; Product Not Found",IF(AND(ISNA(VLOOKUP(B645,'2-Base Controllers'!E:E,1,FALSE)),B645&lt;&gt;""),"&lt;&lt;&lt; Base Controller Not Found",IF(AND(A645&lt;&gt;"",B645=""),"&lt;&lt;&lt; Missing Base Controller","")))</f>
        <v/>
      </c>
      <c r="D645" s="117"/>
    </row>
    <row r="646" spans="1:4" ht="28.15" customHeight="1" x14ac:dyDescent="0.25">
      <c r="A646" s="115"/>
      <c r="B646" s="115"/>
      <c r="C646" s="116" t="str">
        <f ca="1">IF(AND(ISNA(VLOOKUP(A646,'Lookups &amp; Validation'!D:D,1,FALSE)),A646&lt;&gt;""),"&lt;&lt;&lt; Product Not Found",IF(AND(ISNA(VLOOKUP(B646,'2-Base Controllers'!E:E,1,FALSE)),B646&lt;&gt;""),"&lt;&lt;&lt; Base Controller Not Found",IF(AND(A646&lt;&gt;"",B646=""),"&lt;&lt;&lt; Missing Base Controller","")))</f>
        <v/>
      </c>
      <c r="D646" s="117"/>
    </row>
    <row r="647" spans="1:4" ht="28.15" customHeight="1" x14ac:dyDescent="0.25">
      <c r="A647" s="115"/>
      <c r="B647" s="115"/>
      <c r="C647" s="116" t="str">
        <f ca="1">IF(AND(ISNA(VLOOKUP(A647,'Lookups &amp; Validation'!D:D,1,FALSE)),A647&lt;&gt;""),"&lt;&lt;&lt; Product Not Found",IF(AND(ISNA(VLOOKUP(B647,'2-Base Controllers'!E:E,1,FALSE)),B647&lt;&gt;""),"&lt;&lt;&lt; Base Controller Not Found",IF(AND(A647&lt;&gt;"",B647=""),"&lt;&lt;&lt; Missing Base Controller","")))</f>
        <v/>
      </c>
      <c r="D647" s="117"/>
    </row>
    <row r="648" spans="1:4" ht="28.15" customHeight="1" x14ac:dyDescent="0.25">
      <c r="A648" s="115"/>
      <c r="B648" s="115"/>
      <c r="C648" s="116" t="str">
        <f ca="1">IF(AND(ISNA(VLOOKUP(A648,'Lookups &amp; Validation'!D:D,1,FALSE)),A648&lt;&gt;""),"&lt;&lt;&lt; Product Not Found",IF(AND(ISNA(VLOOKUP(B648,'2-Base Controllers'!E:E,1,FALSE)),B648&lt;&gt;""),"&lt;&lt;&lt; Base Controller Not Found",IF(AND(A648&lt;&gt;"",B648=""),"&lt;&lt;&lt; Missing Base Controller","")))</f>
        <v/>
      </c>
      <c r="D648" s="117"/>
    </row>
    <row r="649" spans="1:4" ht="28.15" customHeight="1" x14ac:dyDescent="0.25">
      <c r="A649" s="115"/>
      <c r="B649" s="115"/>
      <c r="C649" s="116" t="str">
        <f ca="1">IF(AND(ISNA(VLOOKUP(A649,'Lookups &amp; Validation'!D:D,1,FALSE)),A649&lt;&gt;""),"&lt;&lt;&lt; Product Not Found",IF(AND(ISNA(VLOOKUP(B649,'2-Base Controllers'!E:E,1,FALSE)),B649&lt;&gt;""),"&lt;&lt;&lt; Base Controller Not Found",IF(AND(A649&lt;&gt;"",B649=""),"&lt;&lt;&lt; Missing Base Controller","")))</f>
        <v/>
      </c>
      <c r="D649" s="117"/>
    </row>
    <row r="650" spans="1:4" ht="28.15" customHeight="1" x14ac:dyDescent="0.25">
      <c r="A650" s="115"/>
      <c r="B650" s="115"/>
      <c r="C650" s="116" t="str">
        <f ca="1">IF(AND(ISNA(VLOOKUP(A650,'Lookups &amp; Validation'!D:D,1,FALSE)),A650&lt;&gt;""),"&lt;&lt;&lt; Product Not Found",IF(AND(ISNA(VLOOKUP(B650,'2-Base Controllers'!E:E,1,FALSE)),B650&lt;&gt;""),"&lt;&lt;&lt; Base Controller Not Found",IF(AND(A650&lt;&gt;"",B650=""),"&lt;&lt;&lt; Missing Base Controller","")))</f>
        <v/>
      </c>
      <c r="D650" s="117"/>
    </row>
    <row r="651" spans="1:4" ht="28.15" customHeight="1" x14ac:dyDescent="0.25">
      <c r="A651" s="115"/>
      <c r="B651" s="115"/>
      <c r="C651" s="116" t="str">
        <f ca="1">IF(AND(ISNA(VLOOKUP(A651,'Lookups &amp; Validation'!D:D,1,FALSE)),A651&lt;&gt;""),"&lt;&lt;&lt; Product Not Found",IF(AND(ISNA(VLOOKUP(B651,'2-Base Controllers'!E:E,1,FALSE)),B651&lt;&gt;""),"&lt;&lt;&lt; Base Controller Not Found",IF(AND(A651&lt;&gt;"",B651=""),"&lt;&lt;&lt; Missing Base Controller","")))</f>
        <v/>
      </c>
      <c r="D651" s="117"/>
    </row>
    <row r="652" spans="1:4" ht="28.15" customHeight="1" x14ac:dyDescent="0.25">
      <c r="A652" s="115"/>
      <c r="B652" s="115"/>
      <c r="C652" s="116" t="str">
        <f ca="1">IF(AND(ISNA(VLOOKUP(A652,'Lookups &amp; Validation'!D:D,1,FALSE)),A652&lt;&gt;""),"&lt;&lt;&lt; Product Not Found",IF(AND(ISNA(VLOOKUP(B652,'2-Base Controllers'!E:E,1,FALSE)),B652&lt;&gt;""),"&lt;&lt;&lt; Base Controller Not Found",IF(AND(A652&lt;&gt;"",B652=""),"&lt;&lt;&lt; Missing Base Controller","")))</f>
        <v/>
      </c>
      <c r="D652" s="117"/>
    </row>
    <row r="653" spans="1:4" ht="28.15" customHeight="1" x14ac:dyDescent="0.25">
      <c r="A653" s="115"/>
      <c r="B653" s="115"/>
      <c r="C653" s="116" t="str">
        <f ca="1">IF(AND(ISNA(VLOOKUP(A653,'Lookups &amp; Validation'!D:D,1,FALSE)),A653&lt;&gt;""),"&lt;&lt;&lt; Product Not Found",IF(AND(ISNA(VLOOKUP(B653,'2-Base Controllers'!E:E,1,FALSE)),B653&lt;&gt;""),"&lt;&lt;&lt; Base Controller Not Found",IF(AND(A653&lt;&gt;"",B653=""),"&lt;&lt;&lt; Missing Base Controller","")))</f>
        <v/>
      </c>
      <c r="D653" s="117"/>
    </row>
    <row r="654" spans="1:4" ht="28.15" customHeight="1" x14ac:dyDescent="0.25">
      <c r="A654" s="115"/>
      <c r="B654" s="115"/>
      <c r="C654" s="116" t="str">
        <f ca="1">IF(AND(ISNA(VLOOKUP(A654,'Lookups &amp; Validation'!D:D,1,FALSE)),A654&lt;&gt;""),"&lt;&lt;&lt; Product Not Found",IF(AND(ISNA(VLOOKUP(B654,'2-Base Controllers'!E:E,1,FALSE)),B654&lt;&gt;""),"&lt;&lt;&lt; Base Controller Not Found",IF(AND(A654&lt;&gt;"",B654=""),"&lt;&lt;&lt; Missing Base Controller","")))</f>
        <v/>
      </c>
      <c r="D654" s="117"/>
    </row>
    <row r="655" spans="1:4" ht="28.15" customHeight="1" x14ac:dyDescent="0.25">
      <c r="A655" s="115"/>
      <c r="B655" s="115"/>
      <c r="C655" s="116" t="str">
        <f ca="1">IF(AND(ISNA(VLOOKUP(A655,'Lookups &amp; Validation'!D:D,1,FALSE)),A655&lt;&gt;""),"&lt;&lt;&lt; Product Not Found",IF(AND(ISNA(VLOOKUP(B655,'2-Base Controllers'!E:E,1,FALSE)),B655&lt;&gt;""),"&lt;&lt;&lt; Base Controller Not Found",IF(AND(A655&lt;&gt;"",B655=""),"&lt;&lt;&lt; Missing Base Controller","")))</f>
        <v/>
      </c>
      <c r="D655" s="117"/>
    </row>
    <row r="656" spans="1:4" ht="28.15" customHeight="1" x14ac:dyDescent="0.25">
      <c r="A656" s="115"/>
      <c r="B656" s="115"/>
      <c r="C656" s="116" t="str">
        <f ca="1">IF(AND(ISNA(VLOOKUP(A656,'Lookups &amp; Validation'!D:D,1,FALSE)),A656&lt;&gt;""),"&lt;&lt;&lt; Product Not Found",IF(AND(ISNA(VLOOKUP(B656,'2-Base Controllers'!E:E,1,FALSE)),B656&lt;&gt;""),"&lt;&lt;&lt; Base Controller Not Found",IF(AND(A656&lt;&gt;"",B656=""),"&lt;&lt;&lt; Missing Base Controller","")))</f>
        <v/>
      </c>
      <c r="D656" s="117"/>
    </row>
    <row r="657" spans="1:4" ht="28.15" customHeight="1" x14ac:dyDescent="0.25">
      <c r="A657" s="115"/>
      <c r="B657" s="115"/>
      <c r="C657" s="116" t="str">
        <f ca="1">IF(AND(ISNA(VLOOKUP(A657,'Lookups &amp; Validation'!D:D,1,FALSE)),A657&lt;&gt;""),"&lt;&lt;&lt; Product Not Found",IF(AND(ISNA(VLOOKUP(B657,'2-Base Controllers'!E:E,1,FALSE)),B657&lt;&gt;""),"&lt;&lt;&lt; Base Controller Not Found",IF(AND(A657&lt;&gt;"",B657=""),"&lt;&lt;&lt; Missing Base Controller","")))</f>
        <v/>
      </c>
      <c r="D657" s="117"/>
    </row>
    <row r="658" spans="1:4" ht="28.15" customHeight="1" x14ac:dyDescent="0.25">
      <c r="A658" s="115"/>
      <c r="B658" s="115"/>
      <c r="C658" s="116" t="str">
        <f ca="1">IF(AND(ISNA(VLOOKUP(A658,'Lookups &amp; Validation'!D:D,1,FALSE)),A658&lt;&gt;""),"&lt;&lt;&lt; Product Not Found",IF(AND(ISNA(VLOOKUP(B658,'2-Base Controllers'!E:E,1,FALSE)),B658&lt;&gt;""),"&lt;&lt;&lt; Base Controller Not Found",IF(AND(A658&lt;&gt;"",B658=""),"&lt;&lt;&lt; Missing Base Controller","")))</f>
        <v/>
      </c>
      <c r="D658" s="117"/>
    </row>
    <row r="659" spans="1:4" ht="28.15" customHeight="1" x14ac:dyDescent="0.25">
      <c r="A659" s="115"/>
      <c r="B659" s="115"/>
      <c r="C659" s="116" t="str">
        <f ca="1">IF(AND(ISNA(VLOOKUP(A659,'Lookups &amp; Validation'!D:D,1,FALSE)),A659&lt;&gt;""),"&lt;&lt;&lt; Product Not Found",IF(AND(ISNA(VLOOKUP(B659,'2-Base Controllers'!E:E,1,FALSE)),B659&lt;&gt;""),"&lt;&lt;&lt; Base Controller Not Found",IF(AND(A659&lt;&gt;"",B659=""),"&lt;&lt;&lt; Missing Base Controller","")))</f>
        <v/>
      </c>
      <c r="D659" s="117"/>
    </row>
    <row r="660" spans="1:4" ht="28.15" customHeight="1" x14ac:dyDescent="0.25">
      <c r="A660" s="115"/>
      <c r="B660" s="115"/>
      <c r="C660" s="116" t="str">
        <f ca="1">IF(AND(ISNA(VLOOKUP(A660,'Lookups &amp; Validation'!D:D,1,FALSE)),A660&lt;&gt;""),"&lt;&lt;&lt; Product Not Found",IF(AND(ISNA(VLOOKUP(B660,'2-Base Controllers'!E:E,1,FALSE)),B660&lt;&gt;""),"&lt;&lt;&lt; Base Controller Not Found",IF(AND(A660&lt;&gt;"",B660=""),"&lt;&lt;&lt; Missing Base Controller","")))</f>
        <v/>
      </c>
      <c r="D660" s="117"/>
    </row>
    <row r="661" spans="1:4" ht="28.15" customHeight="1" x14ac:dyDescent="0.25">
      <c r="A661" s="115"/>
      <c r="B661" s="115"/>
      <c r="C661" s="116" t="str">
        <f ca="1">IF(AND(ISNA(VLOOKUP(A661,'Lookups &amp; Validation'!D:D,1,FALSE)),A661&lt;&gt;""),"&lt;&lt;&lt; Product Not Found",IF(AND(ISNA(VLOOKUP(B661,'2-Base Controllers'!E:E,1,FALSE)),B661&lt;&gt;""),"&lt;&lt;&lt; Base Controller Not Found",IF(AND(A661&lt;&gt;"",B661=""),"&lt;&lt;&lt; Missing Base Controller","")))</f>
        <v/>
      </c>
      <c r="D661" s="117"/>
    </row>
    <row r="662" spans="1:4" ht="28.15" customHeight="1" x14ac:dyDescent="0.25">
      <c r="A662" s="115"/>
      <c r="B662" s="115"/>
      <c r="C662" s="116" t="str">
        <f ca="1">IF(AND(ISNA(VLOOKUP(A662,'Lookups &amp; Validation'!D:D,1,FALSE)),A662&lt;&gt;""),"&lt;&lt;&lt; Product Not Found",IF(AND(ISNA(VLOOKUP(B662,'2-Base Controllers'!E:E,1,FALSE)),B662&lt;&gt;""),"&lt;&lt;&lt; Base Controller Not Found",IF(AND(A662&lt;&gt;"",B662=""),"&lt;&lt;&lt; Missing Base Controller","")))</f>
        <v/>
      </c>
      <c r="D662" s="117"/>
    </row>
    <row r="663" spans="1:4" ht="28.15" customHeight="1" x14ac:dyDescent="0.25">
      <c r="A663" s="115"/>
      <c r="B663" s="115"/>
      <c r="C663" s="116" t="str">
        <f ca="1">IF(AND(ISNA(VLOOKUP(A663,'Lookups &amp; Validation'!D:D,1,FALSE)),A663&lt;&gt;""),"&lt;&lt;&lt; Product Not Found",IF(AND(ISNA(VLOOKUP(B663,'2-Base Controllers'!E:E,1,FALSE)),B663&lt;&gt;""),"&lt;&lt;&lt; Base Controller Not Found",IF(AND(A663&lt;&gt;"",B663=""),"&lt;&lt;&lt; Missing Base Controller","")))</f>
        <v/>
      </c>
      <c r="D663" s="117"/>
    </row>
    <row r="664" spans="1:4" ht="28.15" customHeight="1" x14ac:dyDescent="0.25">
      <c r="A664" s="115"/>
      <c r="B664" s="115"/>
      <c r="C664" s="116" t="str">
        <f ca="1">IF(AND(ISNA(VLOOKUP(A664,'Lookups &amp; Validation'!D:D,1,FALSE)),A664&lt;&gt;""),"&lt;&lt;&lt; Product Not Found",IF(AND(ISNA(VLOOKUP(B664,'2-Base Controllers'!E:E,1,FALSE)),B664&lt;&gt;""),"&lt;&lt;&lt; Base Controller Not Found",IF(AND(A664&lt;&gt;"",B664=""),"&lt;&lt;&lt; Missing Base Controller","")))</f>
        <v/>
      </c>
      <c r="D664" s="117"/>
    </row>
    <row r="665" spans="1:4" ht="28.15" customHeight="1" x14ac:dyDescent="0.25">
      <c r="A665" s="115"/>
      <c r="B665" s="115"/>
      <c r="C665" s="116" t="str">
        <f ca="1">IF(AND(ISNA(VLOOKUP(A665,'Lookups &amp; Validation'!D:D,1,FALSE)),A665&lt;&gt;""),"&lt;&lt;&lt; Product Not Found",IF(AND(ISNA(VLOOKUP(B665,'2-Base Controllers'!E:E,1,FALSE)),B665&lt;&gt;""),"&lt;&lt;&lt; Base Controller Not Found",IF(AND(A665&lt;&gt;"",B665=""),"&lt;&lt;&lt; Missing Base Controller","")))</f>
        <v/>
      </c>
      <c r="D665" s="117"/>
    </row>
    <row r="666" spans="1:4" ht="28.15" customHeight="1" x14ac:dyDescent="0.25">
      <c r="A666" s="115"/>
      <c r="B666" s="115"/>
      <c r="C666" s="116" t="str">
        <f ca="1">IF(AND(ISNA(VLOOKUP(A666,'Lookups &amp; Validation'!D:D,1,FALSE)),A666&lt;&gt;""),"&lt;&lt;&lt; Product Not Found",IF(AND(ISNA(VLOOKUP(B666,'2-Base Controllers'!E:E,1,FALSE)),B666&lt;&gt;""),"&lt;&lt;&lt; Base Controller Not Found",IF(AND(A666&lt;&gt;"",B666=""),"&lt;&lt;&lt; Missing Base Controller","")))</f>
        <v/>
      </c>
      <c r="D666" s="117"/>
    </row>
    <row r="667" spans="1:4" ht="28.15" customHeight="1" x14ac:dyDescent="0.25">
      <c r="A667" s="115"/>
      <c r="B667" s="115"/>
      <c r="C667" s="116" t="str">
        <f ca="1">IF(AND(ISNA(VLOOKUP(A667,'Lookups &amp; Validation'!D:D,1,FALSE)),A667&lt;&gt;""),"&lt;&lt;&lt; Product Not Found",IF(AND(ISNA(VLOOKUP(B667,'2-Base Controllers'!E:E,1,FALSE)),B667&lt;&gt;""),"&lt;&lt;&lt; Base Controller Not Found",IF(AND(A667&lt;&gt;"",B667=""),"&lt;&lt;&lt; Missing Base Controller","")))</f>
        <v/>
      </c>
      <c r="D667" s="117"/>
    </row>
    <row r="668" spans="1:4" ht="28.15" customHeight="1" x14ac:dyDescent="0.25">
      <c r="A668" s="115"/>
      <c r="B668" s="115"/>
      <c r="C668" s="116" t="str">
        <f ca="1">IF(AND(ISNA(VLOOKUP(A668,'Lookups &amp; Validation'!D:D,1,FALSE)),A668&lt;&gt;""),"&lt;&lt;&lt; Product Not Found",IF(AND(ISNA(VLOOKUP(B668,'2-Base Controllers'!E:E,1,FALSE)),B668&lt;&gt;""),"&lt;&lt;&lt; Base Controller Not Found",IF(AND(A668&lt;&gt;"",B668=""),"&lt;&lt;&lt; Missing Base Controller","")))</f>
        <v/>
      </c>
      <c r="D668" s="117"/>
    </row>
    <row r="669" spans="1:4" ht="28.15" customHeight="1" x14ac:dyDescent="0.25">
      <c r="A669" s="115"/>
      <c r="B669" s="115"/>
      <c r="C669" s="116" t="str">
        <f ca="1">IF(AND(ISNA(VLOOKUP(A669,'Lookups &amp; Validation'!D:D,1,FALSE)),A669&lt;&gt;""),"&lt;&lt;&lt; Product Not Found",IF(AND(ISNA(VLOOKUP(B669,'2-Base Controllers'!E:E,1,FALSE)),B669&lt;&gt;""),"&lt;&lt;&lt; Base Controller Not Found",IF(AND(A669&lt;&gt;"",B669=""),"&lt;&lt;&lt; Missing Base Controller","")))</f>
        <v/>
      </c>
      <c r="D669" s="117"/>
    </row>
    <row r="670" spans="1:4" ht="28.15" customHeight="1" x14ac:dyDescent="0.25">
      <c r="A670" s="115"/>
      <c r="B670" s="115"/>
      <c r="C670" s="116" t="str">
        <f ca="1">IF(AND(ISNA(VLOOKUP(A670,'Lookups &amp; Validation'!D:D,1,FALSE)),A670&lt;&gt;""),"&lt;&lt;&lt; Product Not Found",IF(AND(ISNA(VLOOKUP(B670,'2-Base Controllers'!E:E,1,FALSE)),B670&lt;&gt;""),"&lt;&lt;&lt; Base Controller Not Found",IF(AND(A670&lt;&gt;"",B670=""),"&lt;&lt;&lt; Missing Base Controller","")))</f>
        <v/>
      </c>
      <c r="D670" s="117"/>
    </row>
    <row r="671" spans="1:4" ht="28.15" customHeight="1" x14ac:dyDescent="0.25">
      <c r="A671" s="115"/>
      <c r="B671" s="115"/>
      <c r="C671" s="116" t="str">
        <f ca="1">IF(AND(ISNA(VLOOKUP(A671,'Lookups &amp; Validation'!D:D,1,FALSE)),A671&lt;&gt;""),"&lt;&lt;&lt; Product Not Found",IF(AND(ISNA(VLOOKUP(B671,'2-Base Controllers'!E:E,1,FALSE)),B671&lt;&gt;""),"&lt;&lt;&lt; Base Controller Not Found",IF(AND(A671&lt;&gt;"",B671=""),"&lt;&lt;&lt; Missing Base Controller","")))</f>
        <v/>
      </c>
      <c r="D671" s="117"/>
    </row>
    <row r="672" spans="1:4" ht="28.15" customHeight="1" x14ac:dyDescent="0.25">
      <c r="A672" s="115"/>
      <c r="B672" s="115"/>
      <c r="C672" s="116" t="str">
        <f ca="1">IF(AND(ISNA(VLOOKUP(A672,'Lookups &amp; Validation'!D:D,1,FALSE)),A672&lt;&gt;""),"&lt;&lt;&lt; Product Not Found",IF(AND(ISNA(VLOOKUP(B672,'2-Base Controllers'!E:E,1,FALSE)),B672&lt;&gt;""),"&lt;&lt;&lt; Base Controller Not Found",IF(AND(A672&lt;&gt;"",B672=""),"&lt;&lt;&lt; Missing Base Controller","")))</f>
        <v/>
      </c>
      <c r="D672" s="117"/>
    </row>
    <row r="673" spans="1:4" ht="28.15" customHeight="1" x14ac:dyDescent="0.25">
      <c r="A673" s="115"/>
      <c r="B673" s="115"/>
      <c r="C673" s="116" t="str">
        <f ca="1">IF(AND(ISNA(VLOOKUP(A673,'Lookups &amp; Validation'!D:D,1,FALSE)),A673&lt;&gt;""),"&lt;&lt;&lt; Product Not Found",IF(AND(ISNA(VLOOKUP(B673,'2-Base Controllers'!E:E,1,FALSE)),B673&lt;&gt;""),"&lt;&lt;&lt; Base Controller Not Found",IF(AND(A673&lt;&gt;"",B673=""),"&lt;&lt;&lt; Missing Base Controller","")))</f>
        <v/>
      </c>
      <c r="D673" s="117"/>
    </row>
    <row r="674" spans="1:4" ht="28.15" customHeight="1" x14ac:dyDescent="0.25">
      <c r="A674" s="115"/>
      <c r="B674" s="115"/>
      <c r="C674" s="116" t="str">
        <f ca="1">IF(AND(ISNA(VLOOKUP(A674,'Lookups &amp; Validation'!D:D,1,FALSE)),A674&lt;&gt;""),"&lt;&lt;&lt; Product Not Found",IF(AND(ISNA(VLOOKUP(B674,'2-Base Controllers'!E:E,1,FALSE)),B674&lt;&gt;""),"&lt;&lt;&lt; Base Controller Not Found",IF(AND(A674&lt;&gt;"",B674=""),"&lt;&lt;&lt; Missing Base Controller","")))</f>
        <v/>
      </c>
      <c r="D674" s="117"/>
    </row>
    <row r="675" spans="1:4" ht="28.15" customHeight="1" x14ac:dyDescent="0.25">
      <c r="A675" s="115"/>
      <c r="B675" s="115"/>
      <c r="C675" s="116" t="str">
        <f ca="1">IF(AND(ISNA(VLOOKUP(A675,'Lookups &amp; Validation'!D:D,1,FALSE)),A675&lt;&gt;""),"&lt;&lt;&lt; Product Not Found",IF(AND(ISNA(VLOOKUP(B675,'2-Base Controllers'!E:E,1,FALSE)),B675&lt;&gt;""),"&lt;&lt;&lt; Base Controller Not Found",IF(AND(A675&lt;&gt;"",B675=""),"&lt;&lt;&lt; Missing Base Controller","")))</f>
        <v/>
      </c>
      <c r="D675" s="117"/>
    </row>
    <row r="676" spans="1:4" ht="28.15" customHeight="1" x14ac:dyDescent="0.25">
      <c r="A676" s="115"/>
      <c r="B676" s="115"/>
      <c r="C676" s="116" t="str">
        <f ca="1">IF(AND(ISNA(VLOOKUP(A676,'Lookups &amp; Validation'!D:D,1,FALSE)),A676&lt;&gt;""),"&lt;&lt;&lt; Product Not Found",IF(AND(ISNA(VLOOKUP(B676,'2-Base Controllers'!E:E,1,FALSE)),B676&lt;&gt;""),"&lt;&lt;&lt; Base Controller Not Found",IF(AND(A676&lt;&gt;"",B676=""),"&lt;&lt;&lt; Missing Base Controller","")))</f>
        <v/>
      </c>
      <c r="D676" s="117"/>
    </row>
    <row r="677" spans="1:4" ht="28.15" customHeight="1" x14ac:dyDescent="0.25">
      <c r="A677" s="115"/>
      <c r="B677" s="115"/>
      <c r="C677" s="116" t="str">
        <f ca="1">IF(AND(ISNA(VLOOKUP(A677,'Lookups &amp; Validation'!D:D,1,FALSE)),A677&lt;&gt;""),"&lt;&lt;&lt; Product Not Found",IF(AND(ISNA(VLOOKUP(B677,'2-Base Controllers'!E:E,1,FALSE)),B677&lt;&gt;""),"&lt;&lt;&lt; Base Controller Not Found",IF(AND(A677&lt;&gt;"",B677=""),"&lt;&lt;&lt; Missing Base Controller","")))</f>
        <v/>
      </c>
      <c r="D677" s="117"/>
    </row>
    <row r="678" spans="1:4" ht="28.15" customHeight="1" x14ac:dyDescent="0.25">
      <c r="A678" s="115"/>
      <c r="B678" s="115"/>
      <c r="C678" s="116" t="str">
        <f ca="1">IF(AND(ISNA(VLOOKUP(A678,'Lookups &amp; Validation'!D:D,1,FALSE)),A678&lt;&gt;""),"&lt;&lt;&lt; Product Not Found",IF(AND(ISNA(VLOOKUP(B678,'2-Base Controllers'!E:E,1,FALSE)),B678&lt;&gt;""),"&lt;&lt;&lt; Base Controller Not Found",IF(AND(A678&lt;&gt;"",B678=""),"&lt;&lt;&lt; Missing Base Controller","")))</f>
        <v/>
      </c>
      <c r="D678" s="117"/>
    </row>
    <row r="679" spans="1:4" ht="28.15" customHeight="1" x14ac:dyDescent="0.25">
      <c r="A679" s="115"/>
      <c r="B679" s="115"/>
      <c r="C679" s="116" t="str">
        <f ca="1">IF(AND(ISNA(VLOOKUP(A679,'Lookups &amp; Validation'!D:D,1,FALSE)),A679&lt;&gt;""),"&lt;&lt;&lt; Product Not Found",IF(AND(ISNA(VLOOKUP(B679,'2-Base Controllers'!E:E,1,FALSE)),B679&lt;&gt;""),"&lt;&lt;&lt; Base Controller Not Found",IF(AND(A679&lt;&gt;"",B679=""),"&lt;&lt;&lt; Missing Base Controller","")))</f>
        <v/>
      </c>
      <c r="D679" s="117"/>
    </row>
    <row r="680" spans="1:4" ht="28.15" customHeight="1" x14ac:dyDescent="0.25">
      <c r="A680" s="115"/>
      <c r="B680" s="115"/>
      <c r="C680" s="116" t="str">
        <f ca="1">IF(AND(ISNA(VLOOKUP(A680,'Lookups &amp; Validation'!D:D,1,FALSE)),A680&lt;&gt;""),"&lt;&lt;&lt; Product Not Found",IF(AND(ISNA(VLOOKUP(B680,'2-Base Controllers'!E:E,1,FALSE)),B680&lt;&gt;""),"&lt;&lt;&lt; Base Controller Not Found",IF(AND(A680&lt;&gt;"",B680=""),"&lt;&lt;&lt; Missing Base Controller","")))</f>
        <v/>
      </c>
      <c r="D680" s="117"/>
    </row>
    <row r="681" spans="1:4" ht="28.15" customHeight="1" x14ac:dyDescent="0.25">
      <c r="A681" s="115"/>
      <c r="B681" s="115"/>
      <c r="C681" s="116" t="str">
        <f ca="1">IF(AND(ISNA(VLOOKUP(A681,'Lookups &amp; Validation'!D:D,1,FALSE)),A681&lt;&gt;""),"&lt;&lt;&lt; Product Not Found",IF(AND(ISNA(VLOOKUP(B681,'2-Base Controllers'!E:E,1,FALSE)),B681&lt;&gt;""),"&lt;&lt;&lt; Base Controller Not Found",IF(AND(A681&lt;&gt;"",B681=""),"&lt;&lt;&lt; Missing Base Controller","")))</f>
        <v/>
      </c>
      <c r="D681" s="117"/>
    </row>
    <row r="682" spans="1:4" ht="28.15" customHeight="1" x14ac:dyDescent="0.25">
      <c r="A682" s="115"/>
      <c r="B682" s="115"/>
      <c r="C682" s="116" t="str">
        <f ca="1">IF(AND(ISNA(VLOOKUP(A682,'Lookups &amp; Validation'!D:D,1,FALSE)),A682&lt;&gt;""),"&lt;&lt;&lt; Product Not Found",IF(AND(ISNA(VLOOKUP(B682,'2-Base Controllers'!E:E,1,FALSE)),B682&lt;&gt;""),"&lt;&lt;&lt; Base Controller Not Found",IF(AND(A682&lt;&gt;"",B682=""),"&lt;&lt;&lt; Missing Base Controller","")))</f>
        <v/>
      </c>
      <c r="D682" s="117"/>
    </row>
    <row r="683" spans="1:4" ht="28.15" customHeight="1" x14ac:dyDescent="0.25">
      <c r="A683" s="115"/>
      <c r="B683" s="115"/>
      <c r="C683" s="116" t="str">
        <f ca="1">IF(AND(ISNA(VLOOKUP(A683,'Lookups &amp; Validation'!D:D,1,FALSE)),A683&lt;&gt;""),"&lt;&lt;&lt; Product Not Found",IF(AND(ISNA(VLOOKUP(B683,'2-Base Controllers'!E:E,1,FALSE)),B683&lt;&gt;""),"&lt;&lt;&lt; Base Controller Not Found",IF(AND(A683&lt;&gt;"",B683=""),"&lt;&lt;&lt; Missing Base Controller","")))</f>
        <v/>
      </c>
      <c r="D683" s="117"/>
    </row>
    <row r="684" spans="1:4" ht="28.15" customHeight="1" x14ac:dyDescent="0.25">
      <c r="A684" s="115"/>
      <c r="B684" s="115"/>
      <c r="C684" s="116" t="str">
        <f ca="1">IF(AND(ISNA(VLOOKUP(A684,'Lookups &amp; Validation'!D:D,1,FALSE)),A684&lt;&gt;""),"&lt;&lt;&lt; Product Not Found",IF(AND(ISNA(VLOOKUP(B684,'2-Base Controllers'!E:E,1,FALSE)),B684&lt;&gt;""),"&lt;&lt;&lt; Base Controller Not Found",IF(AND(A684&lt;&gt;"",B684=""),"&lt;&lt;&lt; Missing Base Controller","")))</f>
        <v/>
      </c>
      <c r="D684" s="117"/>
    </row>
    <row r="685" spans="1:4" ht="28.15" customHeight="1" x14ac:dyDescent="0.25">
      <c r="A685" s="115"/>
      <c r="B685" s="115"/>
      <c r="C685" s="116" t="str">
        <f ca="1">IF(AND(ISNA(VLOOKUP(A685,'Lookups &amp; Validation'!D:D,1,FALSE)),A685&lt;&gt;""),"&lt;&lt;&lt; Product Not Found",IF(AND(ISNA(VLOOKUP(B685,'2-Base Controllers'!E:E,1,FALSE)),B685&lt;&gt;""),"&lt;&lt;&lt; Base Controller Not Found",IF(AND(A685&lt;&gt;"",B685=""),"&lt;&lt;&lt; Missing Base Controller","")))</f>
        <v/>
      </c>
      <c r="D685" s="117"/>
    </row>
    <row r="686" spans="1:4" ht="28.15" customHeight="1" x14ac:dyDescent="0.25">
      <c r="A686" s="115"/>
      <c r="B686" s="115"/>
      <c r="C686" s="116" t="str">
        <f ca="1">IF(AND(ISNA(VLOOKUP(A686,'Lookups &amp; Validation'!D:D,1,FALSE)),A686&lt;&gt;""),"&lt;&lt;&lt; Product Not Found",IF(AND(ISNA(VLOOKUP(B686,'2-Base Controllers'!E:E,1,FALSE)),B686&lt;&gt;""),"&lt;&lt;&lt; Base Controller Not Found",IF(AND(A686&lt;&gt;"",B686=""),"&lt;&lt;&lt; Missing Base Controller","")))</f>
        <v/>
      </c>
      <c r="D686" s="117"/>
    </row>
    <row r="687" spans="1:4" ht="28.15" customHeight="1" x14ac:dyDescent="0.25">
      <c r="A687" s="115"/>
      <c r="B687" s="115"/>
      <c r="C687" s="116" t="str">
        <f ca="1">IF(AND(ISNA(VLOOKUP(A687,'Lookups &amp; Validation'!D:D,1,FALSE)),A687&lt;&gt;""),"&lt;&lt;&lt; Product Not Found",IF(AND(ISNA(VLOOKUP(B687,'2-Base Controllers'!E:E,1,FALSE)),B687&lt;&gt;""),"&lt;&lt;&lt; Base Controller Not Found",IF(AND(A687&lt;&gt;"",B687=""),"&lt;&lt;&lt; Missing Base Controller","")))</f>
        <v/>
      </c>
      <c r="D687" s="117"/>
    </row>
    <row r="688" spans="1:4" ht="28.15" customHeight="1" x14ac:dyDescent="0.25">
      <c r="A688" s="115"/>
      <c r="B688" s="115"/>
      <c r="C688" s="116" t="str">
        <f ca="1">IF(AND(ISNA(VLOOKUP(A688,'Lookups &amp; Validation'!D:D,1,FALSE)),A688&lt;&gt;""),"&lt;&lt;&lt; Product Not Found",IF(AND(ISNA(VLOOKUP(B688,'2-Base Controllers'!E:E,1,FALSE)),B688&lt;&gt;""),"&lt;&lt;&lt; Base Controller Not Found",IF(AND(A688&lt;&gt;"",B688=""),"&lt;&lt;&lt; Missing Base Controller","")))</f>
        <v/>
      </c>
      <c r="D688" s="117"/>
    </row>
    <row r="689" spans="1:4" ht="28.15" customHeight="1" x14ac:dyDescent="0.25">
      <c r="A689" s="115"/>
      <c r="B689" s="115"/>
      <c r="C689" s="116" t="str">
        <f ca="1">IF(AND(ISNA(VLOOKUP(A689,'Lookups &amp; Validation'!D:D,1,FALSE)),A689&lt;&gt;""),"&lt;&lt;&lt; Product Not Found",IF(AND(ISNA(VLOOKUP(B689,'2-Base Controllers'!E:E,1,FALSE)),B689&lt;&gt;""),"&lt;&lt;&lt; Base Controller Not Found",IF(AND(A689&lt;&gt;"",B689=""),"&lt;&lt;&lt; Missing Base Controller","")))</f>
        <v/>
      </c>
      <c r="D689" s="117"/>
    </row>
    <row r="690" spans="1:4" ht="28.15" customHeight="1" x14ac:dyDescent="0.25">
      <c r="A690" s="115"/>
      <c r="B690" s="115"/>
      <c r="C690" s="116" t="str">
        <f ca="1">IF(AND(ISNA(VLOOKUP(A690,'Lookups &amp; Validation'!D:D,1,FALSE)),A690&lt;&gt;""),"&lt;&lt;&lt; Product Not Found",IF(AND(ISNA(VLOOKUP(B690,'2-Base Controllers'!E:E,1,FALSE)),B690&lt;&gt;""),"&lt;&lt;&lt; Base Controller Not Found",IF(AND(A690&lt;&gt;"",B690=""),"&lt;&lt;&lt; Missing Base Controller","")))</f>
        <v/>
      </c>
      <c r="D690" s="117"/>
    </row>
    <row r="691" spans="1:4" ht="28.15" customHeight="1" x14ac:dyDescent="0.25">
      <c r="A691" s="115"/>
      <c r="B691" s="115"/>
      <c r="C691" s="116" t="str">
        <f ca="1">IF(AND(ISNA(VLOOKUP(A691,'Lookups &amp; Validation'!D:D,1,FALSE)),A691&lt;&gt;""),"&lt;&lt;&lt; Product Not Found",IF(AND(ISNA(VLOOKUP(B691,'2-Base Controllers'!E:E,1,FALSE)),B691&lt;&gt;""),"&lt;&lt;&lt; Base Controller Not Found",IF(AND(A691&lt;&gt;"",B691=""),"&lt;&lt;&lt; Missing Base Controller","")))</f>
        <v/>
      </c>
      <c r="D691" s="117"/>
    </row>
    <row r="692" spans="1:4" ht="28.15" customHeight="1" x14ac:dyDescent="0.25">
      <c r="A692" s="115"/>
      <c r="B692" s="115"/>
      <c r="C692" s="116" t="str">
        <f ca="1">IF(AND(ISNA(VLOOKUP(A692,'Lookups &amp; Validation'!D:D,1,FALSE)),A692&lt;&gt;""),"&lt;&lt;&lt; Product Not Found",IF(AND(ISNA(VLOOKUP(B692,'2-Base Controllers'!E:E,1,FALSE)),B692&lt;&gt;""),"&lt;&lt;&lt; Base Controller Not Found",IF(AND(A692&lt;&gt;"",B692=""),"&lt;&lt;&lt; Missing Base Controller","")))</f>
        <v/>
      </c>
      <c r="D692" s="117"/>
    </row>
    <row r="693" spans="1:4" ht="28.15" customHeight="1" x14ac:dyDescent="0.25">
      <c r="A693" s="115"/>
      <c r="B693" s="115"/>
      <c r="C693" s="116" t="str">
        <f ca="1">IF(AND(ISNA(VLOOKUP(A693,'Lookups &amp; Validation'!D:D,1,FALSE)),A693&lt;&gt;""),"&lt;&lt;&lt; Product Not Found",IF(AND(ISNA(VLOOKUP(B693,'2-Base Controllers'!E:E,1,FALSE)),B693&lt;&gt;""),"&lt;&lt;&lt; Base Controller Not Found",IF(AND(A693&lt;&gt;"",B693=""),"&lt;&lt;&lt; Missing Base Controller","")))</f>
        <v/>
      </c>
      <c r="D693" s="117"/>
    </row>
    <row r="694" spans="1:4" ht="28.15" customHeight="1" x14ac:dyDescent="0.25">
      <c r="A694" s="115"/>
      <c r="B694" s="115"/>
      <c r="C694" s="116" t="str">
        <f ca="1">IF(AND(ISNA(VLOOKUP(A694,'Lookups &amp; Validation'!D:D,1,FALSE)),A694&lt;&gt;""),"&lt;&lt;&lt; Product Not Found",IF(AND(ISNA(VLOOKUP(B694,'2-Base Controllers'!E:E,1,FALSE)),B694&lt;&gt;""),"&lt;&lt;&lt; Base Controller Not Found",IF(AND(A694&lt;&gt;"",B694=""),"&lt;&lt;&lt; Missing Base Controller","")))</f>
        <v/>
      </c>
      <c r="D694" s="117"/>
    </row>
    <row r="695" spans="1:4" ht="28.15" customHeight="1" x14ac:dyDescent="0.25">
      <c r="A695" s="115"/>
      <c r="B695" s="115"/>
      <c r="C695" s="116" t="str">
        <f ca="1">IF(AND(ISNA(VLOOKUP(A695,'Lookups &amp; Validation'!D:D,1,FALSE)),A695&lt;&gt;""),"&lt;&lt;&lt; Product Not Found",IF(AND(ISNA(VLOOKUP(B695,'2-Base Controllers'!E:E,1,FALSE)),B695&lt;&gt;""),"&lt;&lt;&lt; Base Controller Not Found",IF(AND(A695&lt;&gt;"",B695=""),"&lt;&lt;&lt; Missing Base Controller","")))</f>
        <v/>
      </c>
      <c r="D695" s="117"/>
    </row>
    <row r="696" spans="1:4" ht="28.15" customHeight="1" x14ac:dyDescent="0.25">
      <c r="A696" s="115"/>
      <c r="B696" s="115"/>
      <c r="C696" s="116" t="str">
        <f ca="1">IF(AND(ISNA(VLOOKUP(A696,'Lookups &amp; Validation'!D:D,1,FALSE)),A696&lt;&gt;""),"&lt;&lt;&lt; Product Not Found",IF(AND(ISNA(VLOOKUP(B696,'2-Base Controllers'!E:E,1,FALSE)),B696&lt;&gt;""),"&lt;&lt;&lt; Base Controller Not Found",IF(AND(A696&lt;&gt;"",B696=""),"&lt;&lt;&lt; Missing Base Controller","")))</f>
        <v/>
      </c>
      <c r="D696" s="117"/>
    </row>
    <row r="697" spans="1:4" ht="28.15" customHeight="1" x14ac:dyDescent="0.25">
      <c r="A697" s="115"/>
      <c r="B697" s="115"/>
      <c r="C697" s="116" t="str">
        <f ca="1">IF(AND(ISNA(VLOOKUP(A697,'Lookups &amp; Validation'!D:D,1,FALSE)),A697&lt;&gt;""),"&lt;&lt;&lt; Product Not Found",IF(AND(ISNA(VLOOKUP(B697,'2-Base Controllers'!E:E,1,FALSE)),B697&lt;&gt;""),"&lt;&lt;&lt; Base Controller Not Found",IF(AND(A697&lt;&gt;"",B697=""),"&lt;&lt;&lt; Missing Base Controller","")))</f>
        <v/>
      </c>
      <c r="D697" s="117"/>
    </row>
    <row r="698" spans="1:4" ht="28.15" customHeight="1" x14ac:dyDescent="0.25">
      <c r="A698" s="115"/>
      <c r="B698" s="115"/>
      <c r="C698" s="116" t="str">
        <f ca="1">IF(AND(ISNA(VLOOKUP(A698,'Lookups &amp; Validation'!D:D,1,FALSE)),A698&lt;&gt;""),"&lt;&lt;&lt; Product Not Found",IF(AND(ISNA(VLOOKUP(B698,'2-Base Controllers'!E:E,1,FALSE)),B698&lt;&gt;""),"&lt;&lt;&lt; Base Controller Not Found",IF(AND(A698&lt;&gt;"",B698=""),"&lt;&lt;&lt; Missing Base Controller","")))</f>
        <v/>
      </c>
      <c r="D698" s="117"/>
    </row>
    <row r="699" spans="1:4" ht="28.15" customHeight="1" x14ac:dyDescent="0.25">
      <c r="A699" s="115"/>
      <c r="B699" s="115"/>
      <c r="C699" s="116" t="str">
        <f ca="1">IF(AND(ISNA(VLOOKUP(A699,'Lookups &amp; Validation'!D:D,1,FALSE)),A699&lt;&gt;""),"&lt;&lt;&lt; Product Not Found",IF(AND(ISNA(VLOOKUP(B699,'2-Base Controllers'!E:E,1,FALSE)),B699&lt;&gt;""),"&lt;&lt;&lt; Base Controller Not Found",IF(AND(A699&lt;&gt;"",B699=""),"&lt;&lt;&lt; Missing Base Controller","")))</f>
        <v/>
      </c>
      <c r="D699" s="117"/>
    </row>
    <row r="700" spans="1:4" ht="28.15" customHeight="1" x14ac:dyDescent="0.25">
      <c r="A700" s="115"/>
      <c r="B700" s="115"/>
      <c r="C700" s="116" t="str">
        <f ca="1">IF(AND(ISNA(VLOOKUP(A700,'Lookups &amp; Validation'!D:D,1,FALSE)),A700&lt;&gt;""),"&lt;&lt;&lt; Product Not Found",IF(AND(ISNA(VLOOKUP(B700,'2-Base Controllers'!E:E,1,FALSE)),B700&lt;&gt;""),"&lt;&lt;&lt; Base Controller Not Found",IF(AND(A700&lt;&gt;"",B700=""),"&lt;&lt;&lt; Missing Base Controller","")))</f>
        <v/>
      </c>
      <c r="D700" s="117"/>
    </row>
    <row r="701" spans="1:4" ht="28.15" customHeight="1" x14ac:dyDescent="0.25">
      <c r="A701" s="115"/>
      <c r="B701" s="115"/>
      <c r="C701" s="116" t="str">
        <f ca="1">IF(AND(ISNA(VLOOKUP(A701,'Lookups &amp; Validation'!D:D,1,FALSE)),A701&lt;&gt;""),"&lt;&lt;&lt; Product Not Found",IF(AND(ISNA(VLOOKUP(B701,'2-Base Controllers'!E:E,1,FALSE)),B701&lt;&gt;""),"&lt;&lt;&lt; Base Controller Not Found",IF(AND(A701&lt;&gt;"",B701=""),"&lt;&lt;&lt; Missing Base Controller","")))</f>
        <v/>
      </c>
      <c r="D701" s="117"/>
    </row>
    <row r="702" spans="1:4" ht="28.15" customHeight="1" x14ac:dyDescent="0.25">
      <c r="A702" s="115"/>
      <c r="B702" s="115"/>
      <c r="C702" s="116" t="str">
        <f ca="1">IF(AND(ISNA(VLOOKUP(A702,'Lookups &amp; Validation'!D:D,1,FALSE)),A702&lt;&gt;""),"&lt;&lt;&lt; Product Not Found",IF(AND(ISNA(VLOOKUP(B702,'2-Base Controllers'!E:E,1,FALSE)),B702&lt;&gt;""),"&lt;&lt;&lt; Base Controller Not Found",IF(AND(A702&lt;&gt;"",B702=""),"&lt;&lt;&lt; Missing Base Controller","")))</f>
        <v/>
      </c>
      <c r="D702" s="117"/>
    </row>
    <row r="703" spans="1:4" ht="28.15" customHeight="1" x14ac:dyDescent="0.25">
      <c r="A703" s="115"/>
      <c r="B703" s="115"/>
      <c r="C703" s="116" t="str">
        <f ca="1">IF(AND(ISNA(VLOOKUP(A703,'Lookups &amp; Validation'!D:D,1,FALSE)),A703&lt;&gt;""),"&lt;&lt;&lt; Product Not Found",IF(AND(ISNA(VLOOKUP(B703,'2-Base Controllers'!E:E,1,FALSE)),B703&lt;&gt;""),"&lt;&lt;&lt; Base Controller Not Found",IF(AND(A703&lt;&gt;"",B703=""),"&lt;&lt;&lt; Missing Base Controller","")))</f>
        <v/>
      </c>
      <c r="D703" s="117"/>
    </row>
    <row r="704" spans="1:4" ht="28.15" customHeight="1" x14ac:dyDescent="0.25">
      <c r="A704" s="115"/>
      <c r="B704" s="115"/>
      <c r="C704" s="116" t="str">
        <f ca="1">IF(AND(ISNA(VLOOKUP(A704,'Lookups &amp; Validation'!D:D,1,FALSE)),A704&lt;&gt;""),"&lt;&lt;&lt; Product Not Found",IF(AND(ISNA(VLOOKUP(B704,'2-Base Controllers'!E:E,1,FALSE)),B704&lt;&gt;""),"&lt;&lt;&lt; Base Controller Not Found",IF(AND(A704&lt;&gt;"",B704=""),"&lt;&lt;&lt; Missing Base Controller","")))</f>
        <v/>
      </c>
      <c r="D704" s="117"/>
    </row>
    <row r="705" spans="1:4" ht="28.15" customHeight="1" x14ac:dyDescent="0.25">
      <c r="A705" s="115"/>
      <c r="B705" s="115"/>
      <c r="C705" s="116" t="str">
        <f ca="1">IF(AND(ISNA(VLOOKUP(A705,'Lookups &amp; Validation'!D:D,1,FALSE)),A705&lt;&gt;""),"&lt;&lt;&lt; Product Not Found",IF(AND(ISNA(VLOOKUP(B705,'2-Base Controllers'!E:E,1,FALSE)),B705&lt;&gt;""),"&lt;&lt;&lt; Base Controller Not Found",IF(AND(A705&lt;&gt;"",B705=""),"&lt;&lt;&lt; Missing Base Controller","")))</f>
        <v/>
      </c>
      <c r="D705" s="117"/>
    </row>
    <row r="706" spans="1:4" ht="28.15" customHeight="1" x14ac:dyDescent="0.25">
      <c r="A706" s="115"/>
      <c r="B706" s="115"/>
      <c r="C706" s="116" t="str">
        <f ca="1">IF(AND(ISNA(VLOOKUP(A706,'Lookups &amp; Validation'!D:D,1,FALSE)),A706&lt;&gt;""),"&lt;&lt;&lt; Product Not Found",IF(AND(ISNA(VLOOKUP(B706,'2-Base Controllers'!E:E,1,FALSE)),B706&lt;&gt;""),"&lt;&lt;&lt; Base Controller Not Found",IF(AND(A706&lt;&gt;"",B706=""),"&lt;&lt;&lt; Missing Base Controller","")))</f>
        <v/>
      </c>
      <c r="D706" s="117"/>
    </row>
    <row r="707" spans="1:4" ht="28.15" customHeight="1" x14ac:dyDescent="0.25">
      <c r="A707" s="115"/>
      <c r="B707" s="115"/>
      <c r="C707" s="116" t="str">
        <f ca="1">IF(AND(ISNA(VLOOKUP(A707,'Lookups &amp; Validation'!D:D,1,FALSE)),A707&lt;&gt;""),"&lt;&lt;&lt; Product Not Found",IF(AND(ISNA(VLOOKUP(B707,'2-Base Controllers'!E:E,1,FALSE)),B707&lt;&gt;""),"&lt;&lt;&lt; Base Controller Not Found",IF(AND(A707&lt;&gt;"",B707=""),"&lt;&lt;&lt; Missing Base Controller","")))</f>
        <v/>
      </c>
      <c r="D707" s="117"/>
    </row>
    <row r="708" spans="1:4" ht="28.15" customHeight="1" x14ac:dyDescent="0.25">
      <c r="A708" s="115"/>
      <c r="B708" s="115"/>
      <c r="C708" s="116" t="str">
        <f ca="1">IF(AND(ISNA(VLOOKUP(A708,'Lookups &amp; Validation'!D:D,1,FALSE)),A708&lt;&gt;""),"&lt;&lt;&lt; Product Not Found",IF(AND(ISNA(VLOOKUP(B708,'2-Base Controllers'!E:E,1,FALSE)),B708&lt;&gt;""),"&lt;&lt;&lt; Base Controller Not Found",IF(AND(A708&lt;&gt;"",B708=""),"&lt;&lt;&lt; Missing Base Controller","")))</f>
        <v/>
      </c>
      <c r="D708" s="117"/>
    </row>
    <row r="709" spans="1:4" ht="28.15" customHeight="1" x14ac:dyDescent="0.25">
      <c r="A709" s="115"/>
      <c r="B709" s="115"/>
      <c r="C709" s="116" t="str">
        <f ca="1">IF(AND(ISNA(VLOOKUP(A709,'Lookups &amp; Validation'!D:D,1,FALSE)),A709&lt;&gt;""),"&lt;&lt;&lt; Product Not Found",IF(AND(ISNA(VLOOKUP(B709,'2-Base Controllers'!E:E,1,FALSE)),B709&lt;&gt;""),"&lt;&lt;&lt; Base Controller Not Found",IF(AND(A709&lt;&gt;"",B709=""),"&lt;&lt;&lt; Missing Base Controller","")))</f>
        <v/>
      </c>
      <c r="D709" s="117"/>
    </row>
    <row r="710" spans="1:4" ht="28.15" customHeight="1" x14ac:dyDescent="0.25">
      <c r="A710" s="115"/>
      <c r="B710" s="115"/>
      <c r="C710" s="116" t="str">
        <f ca="1">IF(AND(ISNA(VLOOKUP(A710,'Lookups &amp; Validation'!D:D,1,FALSE)),A710&lt;&gt;""),"&lt;&lt;&lt; Product Not Found",IF(AND(ISNA(VLOOKUP(B710,'2-Base Controllers'!E:E,1,FALSE)),B710&lt;&gt;""),"&lt;&lt;&lt; Base Controller Not Found",IF(AND(A710&lt;&gt;"",B710=""),"&lt;&lt;&lt; Missing Base Controller","")))</f>
        <v/>
      </c>
      <c r="D710" s="117"/>
    </row>
    <row r="711" spans="1:4" ht="28.15" customHeight="1" x14ac:dyDescent="0.25">
      <c r="A711" s="115"/>
      <c r="B711" s="115"/>
      <c r="C711" s="116" t="str">
        <f ca="1">IF(AND(ISNA(VLOOKUP(A711,'Lookups &amp; Validation'!D:D,1,FALSE)),A711&lt;&gt;""),"&lt;&lt;&lt; Product Not Found",IF(AND(ISNA(VLOOKUP(B711,'2-Base Controllers'!E:E,1,FALSE)),B711&lt;&gt;""),"&lt;&lt;&lt; Base Controller Not Found",IF(AND(A711&lt;&gt;"",B711=""),"&lt;&lt;&lt; Missing Base Controller","")))</f>
        <v/>
      </c>
      <c r="D711" s="117"/>
    </row>
    <row r="712" spans="1:4" ht="28.15" customHeight="1" x14ac:dyDescent="0.25">
      <c r="A712" s="115"/>
      <c r="B712" s="115"/>
      <c r="C712" s="116" t="str">
        <f ca="1">IF(AND(ISNA(VLOOKUP(A712,'Lookups &amp; Validation'!D:D,1,FALSE)),A712&lt;&gt;""),"&lt;&lt;&lt; Product Not Found",IF(AND(ISNA(VLOOKUP(B712,'2-Base Controllers'!E:E,1,FALSE)),B712&lt;&gt;""),"&lt;&lt;&lt; Base Controller Not Found",IF(AND(A712&lt;&gt;"",B712=""),"&lt;&lt;&lt; Missing Base Controller","")))</f>
        <v/>
      </c>
      <c r="D712" s="117"/>
    </row>
    <row r="713" spans="1:4" ht="28.15" customHeight="1" x14ac:dyDescent="0.25">
      <c r="A713" s="115"/>
      <c r="B713" s="115"/>
      <c r="C713" s="116" t="str">
        <f ca="1">IF(AND(ISNA(VLOOKUP(A713,'Lookups &amp; Validation'!D:D,1,FALSE)),A713&lt;&gt;""),"&lt;&lt;&lt; Product Not Found",IF(AND(ISNA(VLOOKUP(B713,'2-Base Controllers'!E:E,1,FALSE)),B713&lt;&gt;""),"&lt;&lt;&lt; Base Controller Not Found",IF(AND(A713&lt;&gt;"",B713=""),"&lt;&lt;&lt; Missing Base Controller","")))</f>
        <v/>
      </c>
      <c r="D713" s="117"/>
    </row>
    <row r="714" spans="1:4" ht="28.15" customHeight="1" x14ac:dyDescent="0.25">
      <c r="A714" s="115"/>
      <c r="B714" s="115"/>
      <c r="C714" s="116" t="str">
        <f ca="1">IF(AND(ISNA(VLOOKUP(A714,'Lookups &amp; Validation'!D:D,1,FALSE)),A714&lt;&gt;""),"&lt;&lt;&lt; Product Not Found",IF(AND(ISNA(VLOOKUP(B714,'2-Base Controllers'!E:E,1,FALSE)),B714&lt;&gt;""),"&lt;&lt;&lt; Base Controller Not Found",IF(AND(A714&lt;&gt;"",B714=""),"&lt;&lt;&lt; Missing Base Controller","")))</f>
        <v/>
      </c>
      <c r="D714" s="117"/>
    </row>
    <row r="715" spans="1:4" ht="28.15" customHeight="1" x14ac:dyDescent="0.25">
      <c r="A715" s="115"/>
      <c r="B715" s="115"/>
      <c r="C715" s="116" t="str">
        <f ca="1">IF(AND(ISNA(VLOOKUP(A715,'Lookups &amp; Validation'!D:D,1,FALSE)),A715&lt;&gt;""),"&lt;&lt;&lt; Product Not Found",IF(AND(ISNA(VLOOKUP(B715,'2-Base Controllers'!E:E,1,FALSE)),B715&lt;&gt;""),"&lt;&lt;&lt; Base Controller Not Found",IF(AND(A715&lt;&gt;"",B715=""),"&lt;&lt;&lt; Missing Base Controller","")))</f>
        <v/>
      </c>
      <c r="D715" s="117"/>
    </row>
    <row r="716" spans="1:4" ht="28.15" customHeight="1" x14ac:dyDescent="0.25">
      <c r="A716" s="115"/>
      <c r="B716" s="115"/>
      <c r="C716" s="116" t="str">
        <f ca="1">IF(AND(ISNA(VLOOKUP(A716,'Lookups &amp; Validation'!D:D,1,FALSE)),A716&lt;&gt;""),"&lt;&lt;&lt; Product Not Found",IF(AND(ISNA(VLOOKUP(B716,'2-Base Controllers'!E:E,1,FALSE)),B716&lt;&gt;""),"&lt;&lt;&lt; Base Controller Not Found",IF(AND(A716&lt;&gt;"",B716=""),"&lt;&lt;&lt; Missing Base Controller","")))</f>
        <v/>
      </c>
      <c r="D716" s="117"/>
    </row>
    <row r="717" spans="1:4" ht="28.15" customHeight="1" x14ac:dyDescent="0.25">
      <c r="A717" s="115"/>
      <c r="B717" s="115"/>
      <c r="C717" s="116" t="str">
        <f ca="1">IF(AND(ISNA(VLOOKUP(A717,'Lookups &amp; Validation'!D:D,1,FALSE)),A717&lt;&gt;""),"&lt;&lt;&lt; Product Not Found",IF(AND(ISNA(VLOOKUP(B717,'2-Base Controllers'!E:E,1,FALSE)),B717&lt;&gt;""),"&lt;&lt;&lt; Base Controller Not Found",IF(AND(A717&lt;&gt;"",B717=""),"&lt;&lt;&lt; Missing Base Controller","")))</f>
        <v/>
      </c>
      <c r="D717" s="117"/>
    </row>
    <row r="718" spans="1:4" ht="28.15" customHeight="1" x14ac:dyDescent="0.25">
      <c r="A718" s="115"/>
      <c r="B718" s="115"/>
      <c r="C718" s="116" t="str">
        <f ca="1">IF(AND(ISNA(VLOOKUP(A718,'Lookups &amp; Validation'!D:D,1,FALSE)),A718&lt;&gt;""),"&lt;&lt;&lt; Product Not Found",IF(AND(ISNA(VLOOKUP(B718,'2-Base Controllers'!E:E,1,FALSE)),B718&lt;&gt;""),"&lt;&lt;&lt; Base Controller Not Found",IF(AND(A718&lt;&gt;"",B718=""),"&lt;&lt;&lt; Missing Base Controller","")))</f>
        <v/>
      </c>
      <c r="D718" s="117"/>
    </row>
    <row r="719" spans="1:4" ht="28.15" customHeight="1" x14ac:dyDescent="0.25">
      <c r="A719" s="115"/>
      <c r="B719" s="115"/>
      <c r="C719" s="116" t="str">
        <f ca="1">IF(AND(ISNA(VLOOKUP(A719,'Lookups &amp; Validation'!D:D,1,FALSE)),A719&lt;&gt;""),"&lt;&lt;&lt; Product Not Found",IF(AND(ISNA(VLOOKUP(B719,'2-Base Controllers'!E:E,1,FALSE)),B719&lt;&gt;""),"&lt;&lt;&lt; Base Controller Not Found",IF(AND(A719&lt;&gt;"",B719=""),"&lt;&lt;&lt; Missing Base Controller","")))</f>
        <v/>
      </c>
      <c r="D719" s="117"/>
    </row>
    <row r="720" spans="1:4" ht="28.15" customHeight="1" x14ac:dyDescent="0.25">
      <c r="A720" s="115"/>
      <c r="B720" s="115"/>
      <c r="C720" s="116" t="str">
        <f ca="1">IF(AND(ISNA(VLOOKUP(A720,'Lookups &amp; Validation'!D:D,1,FALSE)),A720&lt;&gt;""),"&lt;&lt;&lt; Product Not Found",IF(AND(ISNA(VLOOKUP(B720,'2-Base Controllers'!E:E,1,FALSE)),B720&lt;&gt;""),"&lt;&lt;&lt; Base Controller Not Found",IF(AND(A720&lt;&gt;"",B720=""),"&lt;&lt;&lt; Missing Base Controller","")))</f>
        <v/>
      </c>
      <c r="D720" s="117"/>
    </row>
    <row r="721" spans="1:4" ht="28.15" customHeight="1" x14ac:dyDescent="0.25">
      <c r="A721" s="115"/>
      <c r="B721" s="115"/>
      <c r="C721" s="116" t="str">
        <f ca="1">IF(AND(ISNA(VLOOKUP(A721,'Lookups &amp; Validation'!D:D,1,FALSE)),A721&lt;&gt;""),"&lt;&lt;&lt; Product Not Found",IF(AND(ISNA(VLOOKUP(B721,'2-Base Controllers'!E:E,1,FALSE)),B721&lt;&gt;""),"&lt;&lt;&lt; Base Controller Not Found",IF(AND(A721&lt;&gt;"",B721=""),"&lt;&lt;&lt; Missing Base Controller","")))</f>
        <v/>
      </c>
      <c r="D721" s="117"/>
    </row>
    <row r="722" spans="1:4" ht="28.15" customHeight="1" x14ac:dyDescent="0.25">
      <c r="A722" s="115"/>
      <c r="B722" s="115"/>
      <c r="C722" s="116" t="str">
        <f ca="1">IF(AND(ISNA(VLOOKUP(A722,'Lookups &amp; Validation'!D:D,1,FALSE)),A722&lt;&gt;""),"&lt;&lt;&lt; Product Not Found",IF(AND(ISNA(VLOOKUP(B722,'2-Base Controllers'!E:E,1,FALSE)),B722&lt;&gt;""),"&lt;&lt;&lt; Base Controller Not Found",IF(AND(A722&lt;&gt;"",B722=""),"&lt;&lt;&lt; Missing Base Controller","")))</f>
        <v/>
      </c>
      <c r="D722" s="117"/>
    </row>
    <row r="723" spans="1:4" ht="28.15" customHeight="1" x14ac:dyDescent="0.25">
      <c r="A723" s="115"/>
      <c r="B723" s="115"/>
      <c r="C723" s="116" t="str">
        <f ca="1">IF(AND(ISNA(VLOOKUP(A723,'Lookups &amp; Validation'!D:D,1,FALSE)),A723&lt;&gt;""),"&lt;&lt;&lt; Product Not Found",IF(AND(ISNA(VLOOKUP(B723,'2-Base Controllers'!E:E,1,FALSE)),B723&lt;&gt;""),"&lt;&lt;&lt; Base Controller Not Found",IF(AND(A723&lt;&gt;"",B723=""),"&lt;&lt;&lt; Missing Base Controller","")))</f>
        <v/>
      </c>
      <c r="D723" s="117"/>
    </row>
    <row r="724" spans="1:4" ht="28.15" customHeight="1" x14ac:dyDescent="0.25">
      <c r="A724" s="115"/>
      <c r="B724" s="115"/>
      <c r="C724" s="116" t="str">
        <f ca="1">IF(AND(ISNA(VLOOKUP(A724,'Lookups &amp; Validation'!D:D,1,FALSE)),A724&lt;&gt;""),"&lt;&lt;&lt; Product Not Found",IF(AND(ISNA(VLOOKUP(B724,'2-Base Controllers'!E:E,1,FALSE)),B724&lt;&gt;""),"&lt;&lt;&lt; Base Controller Not Found",IF(AND(A724&lt;&gt;"",B724=""),"&lt;&lt;&lt; Missing Base Controller","")))</f>
        <v/>
      </c>
      <c r="D724" s="117"/>
    </row>
    <row r="725" spans="1:4" ht="28.15" customHeight="1" x14ac:dyDescent="0.25">
      <c r="A725" s="115"/>
      <c r="B725" s="115"/>
      <c r="C725" s="116" t="str">
        <f ca="1">IF(AND(ISNA(VLOOKUP(A725,'Lookups &amp; Validation'!D:D,1,FALSE)),A725&lt;&gt;""),"&lt;&lt;&lt; Product Not Found",IF(AND(ISNA(VLOOKUP(B725,'2-Base Controllers'!E:E,1,FALSE)),B725&lt;&gt;""),"&lt;&lt;&lt; Base Controller Not Found",IF(AND(A725&lt;&gt;"",B725=""),"&lt;&lt;&lt; Missing Base Controller","")))</f>
        <v/>
      </c>
      <c r="D725" s="117"/>
    </row>
    <row r="726" spans="1:4" ht="28.15" customHeight="1" x14ac:dyDescent="0.25">
      <c r="A726" s="115"/>
      <c r="B726" s="115"/>
      <c r="C726" s="116" t="str">
        <f ca="1">IF(AND(ISNA(VLOOKUP(A726,'Lookups &amp; Validation'!D:D,1,FALSE)),A726&lt;&gt;""),"&lt;&lt;&lt; Product Not Found",IF(AND(ISNA(VLOOKUP(B726,'2-Base Controllers'!E:E,1,FALSE)),B726&lt;&gt;""),"&lt;&lt;&lt; Base Controller Not Found",IF(AND(A726&lt;&gt;"",B726=""),"&lt;&lt;&lt; Missing Base Controller","")))</f>
        <v/>
      </c>
      <c r="D726" s="117"/>
    </row>
    <row r="727" spans="1:4" ht="28.15" customHeight="1" x14ac:dyDescent="0.25">
      <c r="A727" s="115"/>
      <c r="B727" s="115"/>
      <c r="C727" s="116" t="str">
        <f ca="1">IF(AND(ISNA(VLOOKUP(A727,'Lookups &amp; Validation'!D:D,1,FALSE)),A727&lt;&gt;""),"&lt;&lt;&lt; Product Not Found",IF(AND(ISNA(VLOOKUP(B727,'2-Base Controllers'!E:E,1,FALSE)),B727&lt;&gt;""),"&lt;&lt;&lt; Base Controller Not Found",IF(AND(A727&lt;&gt;"",B727=""),"&lt;&lt;&lt; Missing Base Controller","")))</f>
        <v/>
      </c>
      <c r="D727" s="117"/>
    </row>
    <row r="728" spans="1:4" ht="28.15" customHeight="1" x14ac:dyDescent="0.25">
      <c r="A728" s="115"/>
      <c r="B728" s="115"/>
      <c r="C728" s="116" t="str">
        <f ca="1">IF(AND(ISNA(VLOOKUP(A728,'Lookups &amp; Validation'!D:D,1,FALSE)),A728&lt;&gt;""),"&lt;&lt;&lt; Product Not Found",IF(AND(ISNA(VLOOKUP(B728,'2-Base Controllers'!E:E,1,FALSE)),B728&lt;&gt;""),"&lt;&lt;&lt; Base Controller Not Found",IF(AND(A728&lt;&gt;"",B728=""),"&lt;&lt;&lt; Missing Base Controller","")))</f>
        <v/>
      </c>
      <c r="D728" s="117"/>
    </row>
    <row r="729" spans="1:4" ht="28.15" customHeight="1" x14ac:dyDescent="0.25">
      <c r="A729" s="115"/>
      <c r="B729" s="115"/>
      <c r="C729" s="116" t="str">
        <f ca="1">IF(AND(ISNA(VLOOKUP(A729,'Lookups &amp; Validation'!D:D,1,FALSE)),A729&lt;&gt;""),"&lt;&lt;&lt; Product Not Found",IF(AND(ISNA(VLOOKUP(B729,'2-Base Controllers'!E:E,1,FALSE)),B729&lt;&gt;""),"&lt;&lt;&lt; Base Controller Not Found",IF(AND(A729&lt;&gt;"",B729=""),"&lt;&lt;&lt; Missing Base Controller","")))</f>
        <v/>
      </c>
      <c r="D729" s="117"/>
    </row>
    <row r="730" spans="1:4" ht="28.15" customHeight="1" x14ac:dyDescent="0.25">
      <c r="A730" s="115"/>
      <c r="B730" s="115"/>
      <c r="C730" s="116" t="str">
        <f ca="1">IF(AND(ISNA(VLOOKUP(A730,'Lookups &amp; Validation'!D:D,1,FALSE)),A730&lt;&gt;""),"&lt;&lt;&lt; Product Not Found",IF(AND(ISNA(VLOOKUP(B730,'2-Base Controllers'!E:E,1,FALSE)),B730&lt;&gt;""),"&lt;&lt;&lt; Base Controller Not Found",IF(AND(A730&lt;&gt;"",B730=""),"&lt;&lt;&lt; Missing Base Controller","")))</f>
        <v/>
      </c>
      <c r="D730" s="117"/>
    </row>
    <row r="731" spans="1:4" ht="28.15" customHeight="1" x14ac:dyDescent="0.25">
      <c r="A731" s="115"/>
      <c r="B731" s="115"/>
      <c r="C731" s="116" t="str">
        <f ca="1">IF(AND(ISNA(VLOOKUP(A731,'Lookups &amp; Validation'!D:D,1,FALSE)),A731&lt;&gt;""),"&lt;&lt;&lt; Product Not Found",IF(AND(ISNA(VLOOKUP(B731,'2-Base Controllers'!E:E,1,FALSE)),B731&lt;&gt;""),"&lt;&lt;&lt; Base Controller Not Found",IF(AND(A731&lt;&gt;"",B731=""),"&lt;&lt;&lt; Missing Base Controller","")))</f>
        <v/>
      </c>
      <c r="D731" s="117"/>
    </row>
    <row r="732" spans="1:4" ht="28.15" customHeight="1" x14ac:dyDescent="0.25">
      <c r="A732" s="115"/>
      <c r="B732" s="115"/>
      <c r="C732" s="116" t="str">
        <f ca="1">IF(AND(ISNA(VLOOKUP(A732,'Lookups &amp; Validation'!D:D,1,FALSE)),A732&lt;&gt;""),"&lt;&lt;&lt; Product Not Found",IF(AND(ISNA(VLOOKUP(B732,'2-Base Controllers'!E:E,1,FALSE)),B732&lt;&gt;""),"&lt;&lt;&lt; Base Controller Not Found",IF(AND(A732&lt;&gt;"",B732=""),"&lt;&lt;&lt; Missing Base Controller","")))</f>
        <v/>
      </c>
      <c r="D732" s="117"/>
    </row>
    <row r="733" spans="1:4" ht="28.15" customHeight="1" x14ac:dyDescent="0.25">
      <c r="A733" s="115"/>
      <c r="B733" s="115"/>
      <c r="C733" s="116" t="str">
        <f ca="1">IF(AND(ISNA(VLOOKUP(A733,'Lookups &amp; Validation'!D:D,1,FALSE)),A733&lt;&gt;""),"&lt;&lt;&lt; Product Not Found",IF(AND(ISNA(VLOOKUP(B733,'2-Base Controllers'!E:E,1,FALSE)),B733&lt;&gt;""),"&lt;&lt;&lt; Base Controller Not Found",IF(AND(A733&lt;&gt;"",B733=""),"&lt;&lt;&lt; Missing Base Controller","")))</f>
        <v/>
      </c>
      <c r="D733" s="117"/>
    </row>
    <row r="734" spans="1:4" ht="28.15" customHeight="1" x14ac:dyDescent="0.25">
      <c r="A734" s="115"/>
      <c r="B734" s="115"/>
      <c r="C734" s="116" t="str">
        <f ca="1">IF(AND(ISNA(VLOOKUP(A734,'Lookups &amp; Validation'!D:D,1,FALSE)),A734&lt;&gt;""),"&lt;&lt;&lt; Product Not Found",IF(AND(ISNA(VLOOKUP(B734,'2-Base Controllers'!E:E,1,FALSE)),B734&lt;&gt;""),"&lt;&lt;&lt; Base Controller Not Found",IF(AND(A734&lt;&gt;"",B734=""),"&lt;&lt;&lt; Missing Base Controller","")))</f>
        <v/>
      </c>
      <c r="D734" s="117"/>
    </row>
    <row r="735" spans="1:4" ht="28.15" customHeight="1" x14ac:dyDescent="0.25">
      <c r="A735" s="115"/>
      <c r="B735" s="115"/>
      <c r="C735" s="116" t="str">
        <f ca="1">IF(AND(ISNA(VLOOKUP(A735,'Lookups &amp; Validation'!D:D,1,FALSE)),A735&lt;&gt;""),"&lt;&lt;&lt; Product Not Found",IF(AND(ISNA(VLOOKUP(B735,'2-Base Controllers'!E:E,1,FALSE)),B735&lt;&gt;""),"&lt;&lt;&lt; Base Controller Not Found",IF(AND(A735&lt;&gt;"",B735=""),"&lt;&lt;&lt; Missing Base Controller","")))</f>
        <v/>
      </c>
      <c r="D735" s="117"/>
    </row>
    <row r="736" spans="1:4" ht="28.15" customHeight="1" x14ac:dyDescent="0.25">
      <c r="A736" s="115"/>
      <c r="B736" s="115"/>
      <c r="C736" s="116" t="str">
        <f ca="1">IF(AND(ISNA(VLOOKUP(A736,'Lookups &amp; Validation'!D:D,1,FALSE)),A736&lt;&gt;""),"&lt;&lt;&lt; Product Not Found",IF(AND(ISNA(VLOOKUP(B736,'2-Base Controllers'!E:E,1,FALSE)),B736&lt;&gt;""),"&lt;&lt;&lt; Base Controller Not Found",IF(AND(A736&lt;&gt;"",B736=""),"&lt;&lt;&lt; Missing Base Controller","")))</f>
        <v/>
      </c>
      <c r="D736" s="117"/>
    </row>
    <row r="737" spans="1:4" ht="28.15" customHeight="1" x14ac:dyDescent="0.25">
      <c r="A737" s="115"/>
      <c r="B737" s="115"/>
      <c r="C737" s="116" t="str">
        <f ca="1">IF(AND(ISNA(VLOOKUP(A737,'Lookups &amp; Validation'!D:D,1,FALSE)),A737&lt;&gt;""),"&lt;&lt;&lt; Product Not Found",IF(AND(ISNA(VLOOKUP(B737,'2-Base Controllers'!E:E,1,FALSE)),B737&lt;&gt;""),"&lt;&lt;&lt; Base Controller Not Found",IF(AND(A737&lt;&gt;"",B737=""),"&lt;&lt;&lt; Missing Base Controller","")))</f>
        <v/>
      </c>
      <c r="D737" s="117"/>
    </row>
    <row r="738" spans="1:4" ht="28.15" customHeight="1" x14ac:dyDescent="0.25">
      <c r="A738" s="115"/>
      <c r="B738" s="115"/>
      <c r="C738" s="116" t="str">
        <f ca="1">IF(AND(ISNA(VLOOKUP(A738,'Lookups &amp; Validation'!D:D,1,FALSE)),A738&lt;&gt;""),"&lt;&lt;&lt; Product Not Found",IF(AND(ISNA(VLOOKUP(B738,'2-Base Controllers'!E:E,1,FALSE)),B738&lt;&gt;""),"&lt;&lt;&lt; Base Controller Not Found",IF(AND(A738&lt;&gt;"",B738=""),"&lt;&lt;&lt; Missing Base Controller","")))</f>
        <v/>
      </c>
      <c r="D738" s="117"/>
    </row>
    <row r="739" spans="1:4" ht="28.15" customHeight="1" x14ac:dyDescent="0.25">
      <c r="A739" s="115"/>
      <c r="B739" s="115"/>
      <c r="C739" s="116" t="str">
        <f ca="1">IF(AND(ISNA(VLOOKUP(A739,'Lookups &amp; Validation'!D:D,1,FALSE)),A739&lt;&gt;""),"&lt;&lt;&lt; Product Not Found",IF(AND(ISNA(VLOOKUP(B739,'2-Base Controllers'!E:E,1,FALSE)),B739&lt;&gt;""),"&lt;&lt;&lt; Base Controller Not Found",IF(AND(A739&lt;&gt;"",B739=""),"&lt;&lt;&lt; Missing Base Controller","")))</f>
        <v/>
      </c>
      <c r="D739" s="117"/>
    </row>
    <row r="740" spans="1:4" ht="28.15" customHeight="1" x14ac:dyDescent="0.25">
      <c r="A740" s="115"/>
      <c r="B740" s="115"/>
      <c r="C740" s="116" t="str">
        <f ca="1">IF(AND(ISNA(VLOOKUP(A740,'Lookups &amp; Validation'!D:D,1,FALSE)),A740&lt;&gt;""),"&lt;&lt;&lt; Product Not Found",IF(AND(ISNA(VLOOKUP(B740,'2-Base Controllers'!E:E,1,FALSE)),B740&lt;&gt;""),"&lt;&lt;&lt; Base Controller Not Found",IF(AND(A740&lt;&gt;"",B740=""),"&lt;&lt;&lt; Missing Base Controller","")))</f>
        <v/>
      </c>
      <c r="D740" s="117"/>
    </row>
    <row r="741" spans="1:4" ht="28.15" customHeight="1" x14ac:dyDescent="0.25">
      <c r="A741" s="115"/>
      <c r="B741" s="115"/>
      <c r="C741" s="116" t="str">
        <f ca="1">IF(AND(ISNA(VLOOKUP(A741,'Lookups &amp; Validation'!D:D,1,FALSE)),A741&lt;&gt;""),"&lt;&lt;&lt; Product Not Found",IF(AND(ISNA(VLOOKUP(B741,'2-Base Controllers'!E:E,1,FALSE)),B741&lt;&gt;""),"&lt;&lt;&lt; Base Controller Not Found",IF(AND(A741&lt;&gt;"",B741=""),"&lt;&lt;&lt; Missing Base Controller","")))</f>
        <v/>
      </c>
      <c r="D741" s="117"/>
    </row>
    <row r="742" spans="1:4" ht="28.15" customHeight="1" x14ac:dyDescent="0.25">
      <c r="A742" s="115"/>
      <c r="B742" s="115"/>
      <c r="C742" s="116" t="str">
        <f ca="1">IF(AND(ISNA(VLOOKUP(A742,'Lookups &amp; Validation'!D:D,1,FALSE)),A742&lt;&gt;""),"&lt;&lt;&lt; Product Not Found",IF(AND(ISNA(VLOOKUP(B742,'2-Base Controllers'!E:E,1,FALSE)),B742&lt;&gt;""),"&lt;&lt;&lt; Base Controller Not Found",IF(AND(A742&lt;&gt;"",B742=""),"&lt;&lt;&lt; Missing Base Controller","")))</f>
        <v/>
      </c>
      <c r="D742" s="117"/>
    </row>
    <row r="743" spans="1:4" ht="28.15" customHeight="1" x14ac:dyDescent="0.25">
      <c r="A743" s="115"/>
      <c r="B743" s="115"/>
      <c r="C743" s="116" t="str">
        <f ca="1">IF(AND(ISNA(VLOOKUP(A743,'Lookups &amp; Validation'!D:D,1,FALSE)),A743&lt;&gt;""),"&lt;&lt;&lt; Product Not Found",IF(AND(ISNA(VLOOKUP(B743,'2-Base Controllers'!E:E,1,FALSE)),B743&lt;&gt;""),"&lt;&lt;&lt; Base Controller Not Found",IF(AND(A743&lt;&gt;"",B743=""),"&lt;&lt;&lt; Missing Base Controller","")))</f>
        <v/>
      </c>
      <c r="D743" s="117"/>
    </row>
    <row r="744" spans="1:4" ht="28.15" customHeight="1" x14ac:dyDescent="0.25">
      <c r="A744" s="115"/>
      <c r="B744" s="115"/>
      <c r="C744" s="116" t="str">
        <f ca="1">IF(AND(ISNA(VLOOKUP(A744,'Lookups &amp; Validation'!D:D,1,FALSE)),A744&lt;&gt;""),"&lt;&lt;&lt; Product Not Found",IF(AND(ISNA(VLOOKUP(B744,'2-Base Controllers'!E:E,1,FALSE)),B744&lt;&gt;""),"&lt;&lt;&lt; Base Controller Not Found",IF(AND(A744&lt;&gt;"",B744=""),"&lt;&lt;&lt; Missing Base Controller","")))</f>
        <v/>
      </c>
      <c r="D744" s="117"/>
    </row>
    <row r="745" spans="1:4" ht="28.15" customHeight="1" x14ac:dyDescent="0.25">
      <c r="A745" s="115"/>
      <c r="B745" s="115"/>
      <c r="C745" s="116" t="str">
        <f ca="1">IF(AND(ISNA(VLOOKUP(A745,'Lookups &amp; Validation'!D:D,1,FALSE)),A745&lt;&gt;""),"&lt;&lt;&lt; Product Not Found",IF(AND(ISNA(VLOOKUP(B745,'2-Base Controllers'!E:E,1,FALSE)),B745&lt;&gt;""),"&lt;&lt;&lt; Base Controller Not Found",IF(AND(A745&lt;&gt;"",B745=""),"&lt;&lt;&lt; Missing Base Controller","")))</f>
        <v/>
      </c>
      <c r="D745" s="117"/>
    </row>
    <row r="746" spans="1:4" ht="28.15" customHeight="1" x14ac:dyDescent="0.25">
      <c r="A746" s="115"/>
      <c r="B746" s="115"/>
      <c r="C746" s="116" t="str">
        <f ca="1">IF(AND(ISNA(VLOOKUP(A746,'Lookups &amp; Validation'!D:D,1,FALSE)),A746&lt;&gt;""),"&lt;&lt;&lt; Product Not Found",IF(AND(ISNA(VLOOKUP(B746,'2-Base Controllers'!E:E,1,FALSE)),B746&lt;&gt;""),"&lt;&lt;&lt; Base Controller Not Found",IF(AND(A746&lt;&gt;"",B746=""),"&lt;&lt;&lt; Missing Base Controller","")))</f>
        <v/>
      </c>
      <c r="D746" s="117"/>
    </row>
    <row r="747" spans="1:4" ht="28.15" customHeight="1" x14ac:dyDescent="0.25">
      <c r="A747" s="115"/>
      <c r="B747" s="115"/>
      <c r="C747" s="116" t="str">
        <f ca="1">IF(AND(ISNA(VLOOKUP(A747,'Lookups &amp; Validation'!D:D,1,FALSE)),A747&lt;&gt;""),"&lt;&lt;&lt; Product Not Found",IF(AND(ISNA(VLOOKUP(B747,'2-Base Controllers'!E:E,1,FALSE)),B747&lt;&gt;""),"&lt;&lt;&lt; Base Controller Not Found",IF(AND(A747&lt;&gt;"",B747=""),"&lt;&lt;&lt; Missing Base Controller","")))</f>
        <v/>
      </c>
      <c r="D747" s="117"/>
    </row>
    <row r="748" spans="1:4" ht="28.15" customHeight="1" x14ac:dyDescent="0.25">
      <c r="A748" s="115"/>
      <c r="B748" s="115"/>
      <c r="C748" s="116" t="str">
        <f ca="1">IF(AND(ISNA(VLOOKUP(A748,'Lookups &amp; Validation'!D:D,1,FALSE)),A748&lt;&gt;""),"&lt;&lt;&lt; Product Not Found",IF(AND(ISNA(VLOOKUP(B748,'2-Base Controllers'!E:E,1,FALSE)),B748&lt;&gt;""),"&lt;&lt;&lt; Base Controller Not Found",IF(AND(A748&lt;&gt;"",B748=""),"&lt;&lt;&lt; Missing Base Controller","")))</f>
        <v/>
      </c>
      <c r="D748" s="117"/>
    </row>
    <row r="749" spans="1:4" ht="28.15" customHeight="1" x14ac:dyDescent="0.25">
      <c r="A749" s="115"/>
      <c r="B749" s="115"/>
      <c r="C749" s="116" t="str">
        <f ca="1">IF(AND(ISNA(VLOOKUP(A749,'Lookups &amp; Validation'!D:D,1,FALSE)),A749&lt;&gt;""),"&lt;&lt;&lt; Product Not Found",IF(AND(ISNA(VLOOKUP(B749,'2-Base Controllers'!E:E,1,FALSE)),B749&lt;&gt;""),"&lt;&lt;&lt; Base Controller Not Found",IF(AND(A749&lt;&gt;"",B749=""),"&lt;&lt;&lt; Missing Base Controller","")))</f>
        <v/>
      </c>
      <c r="D749" s="117"/>
    </row>
    <row r="750" spans="1:4" ht="28.15" customHeight="1" x14ac:dyDescent="0.25">
      <c r="A750" s="115"/>
      <c r="B750" s="115"/>
      <c r="C750" s="116" t="str">
        <f ca="1">IF(AND(ISNA(VLOOKUP(A750,'Lookups &amp; Validation'!D:D,1,FALSE)),A750&lt;&gt;""),"&lt;&lt;&lt; Product Not Found",IF(AND(ISNA(VLOOKUP(B750,'2-Base Controllers'!E:E,1,FALSE)),B750&lt;&gt;""),"&lt;&lt;&lt; Base Controller Not Found",IF(AND(A750&lt;&gt;"",B750=""),"&lt;&lt;&lt; Missing Base Controller","")))</f>
        <v/>
      </c>
      <c r="D750" s="117"/>
    </row>
    <row r="751" spans="1:4" ht="28.15" customHeight="1" x14ac:dyDescent="0.25">
      <c r="A751" s="115"/>
      <c r="B751" s="115"/>
      <c r="C751" s="116" t="str">
        <f ca="1">IF(AND(ISNA(VLOOKUP(A751,'Lookups &amp; Validation'!D:D,1,FALSE)),A751&lt;&gt;""),"&lt;&lt;&lt; Product Not Found",IF(AND(ISNA(VLOOKUP(B751,'2-Base Controllers'!E:E,1,FALSE)),B751&lt;&gt;""),"&lt;&lt;&lt; Base Controller Not Found",IF(AND(A751&lt;&gt;"",B751=""),"&lt;&lt;&lt; Missing Base Controller","")))</f>
        <v/>
      </c>
      <c r="D751" s="117"/>
    </row>
    <row r="752" spans="1:4" ht="28.15" customHeight="1" x14ac:dyDescent="0.25">
      <c r="A752" s="115"/>
      <c r="B752" s="115"/>
      <c r="C752" s="116" t="str">
        <f ca="1">IF(AND(ISNA(VLOOKUP(A752,'Lookups &amp; Validation'!D:D,1,FALSE)),A752&lt;&gt;""),"&lt;&lt;&lt; Product Not Found",IF(AND(ISNA(VLOOKUP(B752,'2-Base Controllers'!E:E,1,FALSE)),B752&lt;&gt;""),"&lt;&lt;&lt; Base Controller Not Found",IF(AND(A752&lt;&gt;"",B752=""),"&lt;&lt;&lt; Missing Base Controller","")))</f>
        <v/>
      </c>
      <c r="D752" s="117"/>
    </row>
    <row r="753" spans="1:4" ht="28.15" customHeight="1" x14ac:dyDescent="0.25">
      <c r="A753" s="115"/>
      <c r="B753" s="115"/>
      <c r="C753" s="116" t="str">
        <f ca="1">IF(AND(ISNA(VLOOKUP(A753,'Lookups &amp; Validation'!D:D,1,FALSE)),A753&lt;&gt;""),"&lt;&lt;&lt; Product Not Found",IF(AND(ISNA(VLOOKUP(B753,'2-Base Controllers'!E:E,1,FALSE)),B753&lt;&gt;""),"&lt;&lt;&lt; Base Controller Not Found",IF(AND(A753&lt;&gt;"",B753=""),"&lt;&lt;&lt; Missing Base Controller","")))</f>
        <v/>
      </c>
      <c r="D753" s="117"/>
    </row>
    <row r="754" spans="1:4" ht="28.15" customHeight="1" x14ac:dyDescent="0.25">
      <c r="A754" s="115"/>
      <c r="B754" s="115"/>
      <c r="C754" s="116" t="str">
        <f ca="1">IF(AND(ISNA(VLOOKUP(A754,'Lookups &amp; Validation'!D:D,1,FALSE)),A754&lt;&gt;""),"&lt;&lt;&lt; Product Not Found",IF(AND(ISNA(VLOOKUP(B754,'2-Base Controllers'!E:E,1,FALSE)),B754&lt;&gt;""),"&lt;&lt;&lt; Base Controller Not Found",IF(AND(A754&lt;&gt;"",B754=""),"&lt;&lt;&lt; Missing Base Controller","")))</f>
        <v/>
      </c>
      <c r="D754" s="117"/>
    </row>
    <row r="755" spans="1:4" ht="28.15" customHeight="1" x14ac:dyDescent="0.25">
      <c r="A755" s="115"/>
      <c r="B755" s="115"/>
      <c r="C755" s="116" t="str">
        <f ca="1">IF(AND(ISNA(VLOOKUP(A755,'Lookups &amp; Validation'!D:D,1,FALSE)),A755&lt;&gt;""),"&lt;&lt;&lt; Product Not Found",IF(AND(ISNA(VLOOKUP(B755,'2-Base Controllers'!E:E,1,FALSE)),B755&lt;&gt;""),"&lt;&lt;&lt; Base Controller Not Found",IF(AND(A755&lt;&gt;"",B755=""),"&lt;&lt;&lt; Missing Base Controller","")))</f>
        <v/>
      </c>
      <c r="D755" s="117"/>
    </row>
    <row r="756" spans="1:4" ht="28.15" customHeight="1" x14ac:dyDescent="0.25">
      <c r="A756" s="115"/>
      <c r="B756" s="115"/>
      <c r="C756" s="116" t="str">
        <f ca="1">IF(AND(ISNA(VLOOKUP(A756,'Lookups &amp; Validation'!D:D,1,FALSE)),A756&lt;&gt;""),"&lt;&lt;&lt; Product Not Found",IF(AND(ISNA(VLOOKUP(B756,'2-Base Controllers'!E:E,1,FALSE)),B756&lt;&gt;""),"&lt;&lt;&lt; Base Controller Not Found",IF(AND(A756&lt;&gt;"",B756=""),"&lt;&lt;&lt; Missing Base Controller","")))</f>
        <v/>
      </c>
      <c r="D756" s="117"/>
    </row>
    <row r="757" spans="1:4" ht="28.15" customHeight="1" x14ac:dyDescent="0.25">
      <c r="A757" s="115"/>
      <c r="B757" s="115"/>
      <c r="C757" s="116" t="str">
        <f ca="1">IF(AND(ISNA(VLOOKUP(A757,'Lookups &amp; Validation'!D:D,1,FALSE)),A757&lt;&gt;""),"&lt;&lt;&lt; Product Not Found",IF(AND(ISNA(VLOOKUP(B757,'2-Base Controllers'!E:E,1,FALSE)),B757&lt;&gt;""),"&lt;&lt;&lt; Base Controller Not Found",IF(AND(A757&lt;&gt;"",B757=""),"&lt;&lt;&lt; Missing Base Controller","")))</f>
        <v/>
      </c>
      <c r="D757" s="117"/>
    </row>
    <row r="758" spans="1:4" ht="28.15" customHeight="1" x14ac:dyDescent="0.25">
      <c r="A758" s="115"/>
      <c r="B758" s="115"/>
      <c r="C758" s="116" t="str">
        <f ca="1">IF(AND(ISNA(VLOOKUP(A758,'Lookups &amp; Validation'!D:D,1,FALSE)),A758&lt;&gt;""),"&lt;&lt;&lt; Product Not Found",IF(AND(ISNA(VLOOKUP(B758,'2-Base Controllers'!E:E,1,FALSE)),B758&lt;&gt;""),"&lt;&lt;&lt; Base Controller Not Found",IF(AND(A758&lt;&gt;"",B758=""),"&lt;&lt;&lt; Missing Base Controller","")))</f>
        <v/>
      </c>
      <c r="D758" s="117"/>
    </row>
    <row r="759" spans="1:4" ht="28.15" customHeight="1" x14ac:dyDescent="0.25">
      <c r="A759" s="115"/>
      <c r="B759" s="115"/>
      <c r="C759" s="116" t="str">
        <f ca="1">IF(AND(ISNA(VLOOKUP(A759,'Lookups &amp; Validation'!D:D,1,FALSE)),A759&lt;&gt;""),"&lt;&lt;&lt; Product Not Found",IF(AND(ISNA(VLOOKUP(B759,'2-Base Controllers'!E:E,1,FALSE)),B759&lt;&gt;""),"&lt;&lt;&lt; Base Controller Not Found",IF(AND(A759&lt;&gt;"",B759=""),"&lt;&lt;&lt; Missing Base Controller","")))</f>
        <v/>
      </c>
      <c r="D759" s="117"/>
    </row>
    <row r="760" spans="1:4" ht="28.15" customHeight="1" x14ac:dyDescent="0.25">
      <c r="A760" s="115"/>
      <c r="B760" s="115"/>
      <c r="C760" s="116" t="str">
        <f ca="1">IF(AND(ISNA(VLOOKUP(A760,'Lookups &amp; Validation'!D:D,1,FALSE)),A760&lt;&gt;""),"&lt;&lt;&lt; Product Not Found",IF(AND(ISNA(VLOOKUP(B760,'2-Base Controllers'!E:E,1,FALSE)),B760&lt;&gt;""),"&lt;&lt;&lt; Base Controller Not Found",IF(AND(A760&lt;&gt;"",B760=""),"&lt;&lt;&lt; Missing Base Controller","")))</f>
        <v/>
      </c>
      <c r="D760" s="117"/>
    </row>
    <row r="761" spans="1:4" ht="28.15" customHeight="1" x14ac:dyDescent="0.25">
      <c r="A761" s="115"/>
      <c r="B761" s="115"/>
      <c r="C761" s="116" t="str">
        <f ca="1">IF(AND(ISNA(VLOOKUP(A761,'Lookups &amp; Validation'!D:D,1,FALSE)),A761&lt;&gt;""),"&lt;&lt;&lt; Product Not Found",IF(AND(ISNA(VLOOKUP(B761,'2-Base Controllers'!E:E,1,FALSE)),B761&lt;&gt;""),"&lt;&lt;&lt; Base Controller Not Found",IF(AND(A761&lt;&gt;"",B761=""),"&lt;&lt;&lt; Missing Base Controller","")))</f>
        <v/>
      </c>
      <c r="D761" s="117"/>
    </row>
    <row r="762" spans="1:4" ht="28.15" customHeight="1" x14ac:dyDescent="0.25">
      <c r="A762" s="115"/>
      <c r="B762" s="115"/>
      <c r="C762" s="116" t="str">
        <f ca="1">IF(AND(ISNA(VLOOKUP(A762,'Lookups &amp; Validation'!D:D,1,FALSE)),A762&lt;&gt;""),"&lt;&lt;&lt; Product Not Found",IF(AND(ISNA(VLOOKUP(B762,'2-Base Controllers'!E:E,1,FALSE)),B762&lt;&gt;""),"&lt;&lt;&lt; Base Controller Not Found",IF(AND(A762&lt;&gt;"",B762=""),"&lt;&lt;&lt; Missing Base Controller","")))</f>
        <v/>
      </c>
      <c r="D762" s="117"/>
    </row>
    <row r="763" spans="1:4" ht="28.15" customHeight="1" x14ac:dyDescent="0.25">
      <c r="A763" s="115"/>
      <c r="B763" s="115"/>
      <c r="C763" s="116" t="str">
        <f ca="1">IF(AND(ISNA(VLOOKUP(A763,'Lookups &amp; Validation'!D:D,1,FALSE)),A763&lt;&gt;""),"&lt;&lt;&lt; Product Not Found",IF(AND(ISNA(VLOOKUP(B763,'2-Base Controllers'!E:E,1,FALSE)),B763&lt;&gt;""),"&lt;&lt;&lt; Base Controller Not Found",IF(AND(A763&lt;&gt;"",B763=""),"&lt;&lt;&lt; Missing Base Controller","")))</f>
        <v/>
      </c>
      <c r="D763" s="117"/>
    </row>
    <row r="764" spans="1:4" ht="28.15" customHeight="1" x14ac:dyDescent="0.25">
      <c r="A764" s="115"/>
      <c r="B764" s="115"/>
      <c r="C764" s="116" t="str">
        <f ca="1">IF(AND(ISNA(VLOOKUP(A764,'Lookups &amp; Validation'!D:D,1,FALSE)),A764&lt;&gt;""),"&lt;&lt;&lt; Product Not Found",IF(AND(ISNA(VLOOKUP(B764,'2-Base Controllers'!E:E,1,FALSE)),B764&lt;&gt;""),"&lt;&lt;&lt; Base Controller Not Found",IF(AND(A764&lt;&gt;"",B764=""),"&lt;&lt;&lt; Missing Base Controller","")))</f>
        <v/>
      </c>
      <c r="D764" s="117"/>
    </row>
    <row r="765" spans="1:4" ht="28.15" customHeight="1" x14ac:dyDescent="0.25">
      <c r="A765" s="115"/>
      <c r="B765" s="115"/>
      <c r="C765" s="116" t="str">
        <f ca="1">IF(AND(ISNA(VLOOKUP(A765,'Lookups &amp; Validation'!D:D,1,FALSE)),A765&lt;&gt;""),"&lt;&lt;&lt; Product Not Found",IF(AND(ISNA(VLOOKUP(B765,'2-Base Controllers'!E:E,1,FALSE)),B765&lt;&gt;""),"&lt;&lt;&lt; Base Controller Not Found",IF(AND(A765&lt;&gt;"",B765=""),"&lt;&lt;&lt; Missing Base Controller","")))</f>
        <v/>
      </c>
      <c r="D765" s="117"/>
    </row>
    <row r="766" spans="1:4" ht="28.15" customHeight="1" x14ac:dyDescent="0.25">
      <c r="A766" s="115"/>
      <c r="B766" s="115"/>
      <c r="C766" s="116" t="str">
        <f ca="1">IF(AND(ISNA(VLOOKUP(A766,'Lookups &amp; Validation'!D:D,1,FALSE)),A766&lt;&gt;""),"&lt;&lt;&lt; Product Not Found",IF(AND(ISNA(VLOOKUP(B766,'2-Base Controllers'!E:E,1,FALSE)),B766&lt;&gt;""),"&lt;&lt;&lt; Base Controller Not Found",IF(AND(A766&lt;&gt;"",B766=""),"&lt;&lt;&lt; Missing Base Controller","")))</f>
        <v/>
      </c>
      <c r="D766" s="117"/>
    </row>
    <row r="767" spans="1:4" ht="28.15" customHeight="1" x14ac:dyDescent="0.25">
      <c r="A767" s="115"/>
      <c r="B767" s="115"/>
      <c r="C767" s="116" t="str">
        <f ca="1">IF(AND(ISNA(VLOOKUP(A767,'Lookups &amp; Validation'!D:D,1,FALSE)),A767&lt;&gt;""),"&lt;&lt;&lt; Product Not Found",IF(AND(ISNA(VLOOKUP(B767,'2-Base Controllers'!E:E,1,FALSE)),B767&lt;&gt;""),"&lt;&lt;&lt; Base Controller Not Found",IF(AND(A767&lt;&gt;"",B767=""),"&lt;&lt;&lt; Missing Base Controller","")))</f>
        <v/>
      </c>
      <c r="D767" s="117"/>
    </row>
    <row r="768" spans="1:4" ht="28.15" customHeight="1" x14ac:dyDescent="0.25">
      <c r="A768" s="115"/>
      <c r="B768" s="115"/>
      <c r="C768" s="116" t="str">
        <f ca="1">IF(AND(ISNA(VLOOKUP(A768,'Lookups &amp; Validation'!D:D,1,FALSE)),A768&lt;&gt;""),"&lt;&lt;&lt; Product Not Found",IF(AND(ISNA(VLOOKUP(B768,'2-Base Controllers'!E:E,1,FALSE)),B768&lt;&gt;""),"&lt;&lt;&lt; Base Controller Not Found",IF(AND(A768&lt;&gt;"",B768=""),"&lt;&lt;&lt; Missing Base Controller","")))</f>
        <v/>
      </c>
      <c r="D768" s="117"/>
    </row>
    <row r="769" spans="1:4" ht="28.15" customHeight="1" x14ac:dyDescent="0.25">
      <c r="A769" s="115"/>
      <c r="B769" s="115"/>
      <c r="C769" s="116" t="str">
        <f ca="1">IF(AND(ISNA(VLOOKUP(A769,'Lookups &amp; Validation'!D:D,1,FALSE)),A769&lt;&gt;""),"&lt;&lt;&lt; Product Not Found",IF(AND(ISNA(VLOOKUP(B769,'2-Base Controllers'!E:E,1,FALSE)),B769&lt;&gt;""),"&lt;&lt;&lt; Base Controller Not Found",IF(AND(A769&lt;&gt;"",B769=""),"&lt;&lt;&lt; Missing Base Controller","")))</f>
        <v/>
      </c>
      <c r="D769" s="117"/>
    </row>
    <row r="770" spans="1:4" ht="28.15" customHeight="1" x14ac:dyDescent="0.25">
      <c r="A770" s="115"/>
      <c r="B770" s="115"/>
      <c r="C770" s="116" t="str">
        <f ca="1">IF(AND(ISNA(VLOOKUP(A770,'Lookups &amp; Validation'!D:D,1,FALSE)),A770&lt;&gt;""),"&lt;&lt;&lt; Product Not Found",IF(AND(ISNA(VLOOKUP(B770,'2-Base Controllers'!E:E,1,FALSE)),B770&lt;&gt;""),"&lt;&lt;&lt; Base Controller Not Found",IF(AND(A770&lt;&gt;"",B770=""),"&lt;&lt;&lt; Missing Base Controller","")))</f>
        <v/>
      </c>
      <c r="D770" s="117"/>
    </row>
    <row r="771" spans="1:4" ht="28.15" customHeight="1" x14ac:dyDescent="0.25">
      <c r="A771" s="115"/>
      <c r="B771" s="115"/>
      <c r="C771" s="116" t="str">
        <f ca="1">IF(AND(ISNA(VLOOKUP(A771,'Lookups &amp; Validation'!D:D,1,FALSE)),A771&lt;&gt;""),"&lt;&lt;&lt; Product Not Found",IF(AND(ISNA(VLOOKUP(B771,'2-Base Controllers'!E:E,1,FALSE)),B771&lt;&gt;""),"&lt;&lt;&lt; Base Controller Not Found",IF(AND(A771&lt;&gt;"",B771=""),"&lt;&lt;&lt; Missing Base Controller","")))</f>
        <v/>
      </c>
      <c r="D771" s="117"/>
    </row>
    <row r="772" spans="1:4" ht="28.15" customHeight="1" x14ac:dyDescent="0.25">
      <c r="A772" s="115"/>
      <c r="B772" s="115"/>
      <c r="C772" s="116" t="str">
        <f ca="1">IF(AND(ISNA(VLOOKUP(A772,'Lookups &amp; Validation'!D:D,1,FALSE)),A772&lt;&gt;""),"&lt;&lt;&lt; Product Not Found",IF(AND(ISNA(VLOOKUP(B772,'2-Base Controllers'!E:E,1,FALSE)),B772&lt;&gt;""),"&lt;&lt;&lt; Base Controller Not Found",IF(AND(A772&lt;&gt;"",B772=""),"&lt;&lt;&lt; Missing Base Controller","")))</f>
        <v/>
      </c>
      <c r="D772" s="117"/>
    </row>
    <row r="773" spans="1:4" ht="28.15" customHeight="1" x14ac:dyDescent="0.25">
      <c r="A773" s="115"/>
      <c r="B773" s="115"/>
      <c r="C773" s="116" t="str">
        <f ca="1">IF(AND(ISNA(VLOOKUP(A773,'Lookups &amp; Validation'!D:D,1,FALSE)),A773&lt;&gt;""),"&lt;&lt;&lt; Product Not Found",IF(AND(ISNA(VLOOKUP(B773,'2-Base Controllers'!E:E,1,FALSE)),B773&lt;&gt;""),"&lt;&lt;&lt; Base Controller Not Found",IF(AND(A773&lt;&gt;"",B773=""),"&lt;&lt;&lt; Missing Base Controller","")))</f>
        <v/>
      </c>
      <c r="D773" s="117"/>
    </row>
    <row r="774" spans="1:4" ht="28.15" customHeight="1" x14ac:dyDescent="0.25">
      <c r="A774" s="115"/>
      <c r="B774" s="115"/>
      <c r="C774" s="116" t="str">
        <f ca="1">IF(AND(ISNA(VLOOKUP(A774,'Lookups &amp; Validation'!D:D,1,FALSE)),A774&lt;&gt;""),"&lt;&lt;&lt; Product Not Found",IF(AND(ISNA(VLOOKUP(B774,'2-Base Controllers'!E:E,1,FALSE)),B774&lt;&gt;""),"&lt;&lt;&lt; Base Controller Not Found",IF(AND(A774&lt;&gt;"",B774=""),"&lt;&lt;&lt; Missing Base Controller","")))</f>
        <v/>
      </c>
      <c r="D774" s="117"/>
    </row>
    <row r="775" spans="1:4" ht="28.15" customHeight="1" x14ac:dyDescent="0.25">
      <c r="A775" s="115"/>
      <c r="B775" s="115"/>
      <c r="C775" s="116" t="str">
        <f ca="1">IF(AND(ISNA(VLOOKUP(A775,'Lookups &amp; Validation'!D:D,1,FALSE)),A775&lt;&gt;""),"&lt;&lt;&lt; Product Not Found",IF(AND(ISNA(VLOOKUP(B775,'2-Base Controllers'!E:E,1,FALSE)),B775&lt;&gt;""),"&lt;&lt;&lt; Base Controller Not Found",IF(AND(A775&lt;&gt;"",B775=""),"&lt;&lt;&lt; Missing Base Controller","")))</f>
        <v/>
      </c>
      <c r="D775" s="117"/>
    </row>
    <row r="776" spans="1:4" ht="28.15" customHeight="1" x14ac:dyDescent="0.25">
      <c r="A776" s="115"/>
      <c r="B776" s="115"/>
      <c r="C776" s="116" t="str">
        <f ca="1">IF(AND(ISNA(VLOOKUP(A776,'Lookups &amp; Validation'!D:D,1,FALSE)),A776&lt;&gt;""),"&lt;&lt;&lt; Product Not Found",IF(AND(ISNA(VLOOKUP(B776,'2-Base Controllers'!E:E,1,FALSE)),B776&lt;&gt;""),"&lt;&lt;&lt; Base Controller Not Found",IF(AND(A776&lt;&gt;"",B776=""),"&lt;&lt;&lt; Missing Base Controller","")))</f>
        <v/>
      </c>
      <c r="D776" s="117"/>
    </row>
    <row r="777" spans="1:4" ht="28.15" customHeight="1" x14ac:dyDescent="0.25">
      <c r="A777" s="115"/>
      <c r="B777" s="115"/>
      <c r="C777" s="116" t="str">
        <f ca="1">IF(AND(ISNA(VLOOKUP(A777,'Lookups &amp; Validation'!D:D,1,FALSE)),A777&lt;&gt;""),"&lt;&lt;&lt; Product Not Found",IF(AND(ISNA(VLOOKUP(B777,'2-Base Controllers'!E:E,1,FALSE)),B777&lt;&gt;""),"&lt;&lt;&lt; Base Controller Not Found",IF(AND(A777&lt;&gt;"",B777=""),"&lt;&lt;&lt; Missing Base Controller","")))</f>
        <v/>
      </c>
      <c r="D777" s="117"/>
    </row>
    <row r="778" spans="1:4" ht="28.15" customHeight="1" x14ac:dyDescent="0.25">
      <c r="A778" s="115"/>
      <c r="B778" s="115"/>
      <c r="C778" s="116" t="str">
        <f ca="1">IF(AND(ISNA(VLOOKUP(A778,'Lookups &amp; Validation'!D:D,1,FALSE)),A778&lt;&gt;""),"&lt;&lt;&lt; Product Not Found",IF(AND(ISNA(VLOOKUP(B778,'2-Base Controllers'!E:E,1,FALSE)),B778&lt;&gt;""),"&lt;&lt;&lt; Base Controller Not Found",IF(AND(A778&lt;&gt;"",B778=""),"&lt;&lt;&lt; Missing Base Controller","")))</f>
        <v/>
      </c>
      <c r="D778" s="117"/>
    </row>
    <row r="779" spans="1:4" ht="28.15" customHeight="1" x14ac:dyDescent="0.25">
      <c r="A779" s="115"/>
      <c r="B779" s="115"/>
      <c r="C779" s="116" t="str">
        <f ca="1">IF(AND(ISNA(VLOOKUP(A779,'Lookups &amp; Validation'!D:D,1,FALSE)),A779&lt;&gt;""),"&lt;&lt;&lt; Product Not Found",IF(AND(ISNA(VLOOKUP(B779,'2-Base Controllers'!E:E,1,FALSE)),B779&lt;&gt;""),"&lt;&lt;&lt; Base Controller Not Found",IF(AND(A779&lt;&gt;"",B779=""),"&lt;&lt;&lt; Missing Base Controller","")))</f>
        <v/>
      </c>
      <c r="D779" s="117"/>
    </row>
    <row r="780" spans="1:4" ht="28.15" customHeight="1" x14ac:dyDescent="0.25">
      <c r="A780" s="115"/>
      <c r="B780" s="115"/>
      <c r="C780" s="116" t="str">
        <f ca="1">IF(AND(ISNA(VLOOKUP(A780,'Lookups &amp; Validation'!D:D,1,FALSE)),A780&lt;&gt;""),"&lt;&lt;&lt; Product Not Found",IF(AND(ISNA(VLOOKUP(B780,'2-Base Controllers'!E:E,1,FALSE)),B780&lt;&gt;""),"&lt;&lt;&lt; Base Controller Not Found",IF(AND(A780&lt;&gt;"",B780=""),"&lt;&lt;&lt; Missing Base Controller","")))</f>
        <v/>
      </c>
      <c r="D780" s="117"/>
    </row>
    <row r="781" spans="1:4" ht="28.15" customHeight="1" x14ac:dyDescent="0.25">
      <c r="A781" s="115"/>
      <c r="B781" s="115"/>
      <c r="C781" s="116" t="str">
        <f ca="1">IF(AND(ISNA(VLOOKUP(A781,'Lookups &amp; Validation'!D:D,1,FALSE)),A781&lt;&gt;""),"&lt;&lt;&lt; Product Not Found",IF(AND(ISNA(VLOOKUP(B781,'2-Base Controllers'!E:E,1,FALSE)),B781&lt;&gt;""),"&lt;&lt;&lt; Base Controller Not Found",IF(AND(A781&lt;&gt;"",B781=""),"&lt;&lt;&lt; Missing Base Controller","")))</f>
        <v/>
      </c>
      <c r="D781" s="117"/>
    </row>
    <row r="782" spans="1:4" ht="28.15" customHeight="1" x14ac:dyDescent="0.25">
      <c r="A782" s="115"/>
      <c r="B782" s="115"/>
      <c r="C782" s="116" t="str">
        <f ca="1">IF(AND(ISNA(VLOOKUP(A782,'Lookups &amp; Validation'!D:D,1,FALSE)),A782&lt;&gt;""),"&lt;&lt;&lt; Product Not Found",IF(AND(ISNA(VLOOKUP(B782,'2-Base Controllers'!E:E,1,FALSE)),B782&lt;&gt;""),"&lt;&lt;&lt; Base Controller Not Found",IF(AND(A782&lt;&gt;"",B782=""),"&lt;&lt;&lt; Missing Base Controller","")))</f>
        <v/>
      </c>
      <c r="D782" s="117"/>
    </row>
    <row r="783" spans="1:4" ht="28.15" customHeight="1" x14ac:dyDescent="0.25">
      <c r="A783" s="115"/>
      <c r="B783" s="115"/>
      <c r="C783" s="116" t="str">
        <f ca="1">IF(AND(ISNA(VLOOKUP(A783,'Lookups &amp; Validation'!D:D,1,FALSE)),A783&lt;&gt;""),"&lt;&lt;&lt; Product Not Found",IF(AND(ISNA(VLOOKUP(B783,'2-Base Controllers'!E:E,1,FALSE)),B783&lt;&gt;""),"&lt;&lt;&lt; Base Controller Not Found",IF(AND(A783&lt;&gt;"",B783=""),"&lt;&lt;&lt; Missing Base Controller","")))</f>
        <v/>
      </c>
      <c r="D783" s="117"/>
    </row>
    <row r="784" spans="1:4" ht="28.15" customHeight="1" x14ac:dyDescent="0.25">
      <c r="A784" s="115"/>
      <c r="B784" s="115"/>
      <c r="C784" s="116" t="str">
        <f ca="1">IF(AND(ISNA(VLOOKUP(A784,'Lookups &amp; Validation'!D:D,1,FALSE)),A784&lt;&gt;""),"&lt;&lt;&lt; Product Not Found",IF(AND(ISNA(VLOOKUP(B784,'2-Base Controllers'!E:E,1,FALSE)),B784&lt;&gt;""),"&lt;&lt;&lt; Base Controller Not Found",IF(AND(A784&lt;&gt;"",B784=""),"&lt;&lt;&lt; Missing Base Controller","")))</f>
        <v/>
      </c>
      <c r="D784" s="117"/>
    </row>
    <row r="785" spans="1:4" ht="28.15" customHeight="1" x14ac:dyDescent="0.25">
      <c r="A785" s="115"/>
      <c r="B785" s="115"/>
      <c r="C785" s="116" t="str">
        <f ca="1">IF(AND(ISNA(VLOOKUP(A785,'Lookups &amp; Validation'!D:D,1,FALSE)),A785&lt;&gt;""),"&lt;&lt;&lt; Product Not Found",IF(AND(ISNA(VLOOKUP(B785,'2-Base Controllers'!E:E,1,FALSE)),B785&lt;&gt;""),"&lt;&lt;&lt; Base Controller Not Found",IF(AND(A785&lt;&gt;"",B785=""),"&lt;&lt;&lt; Missing Base Controller","")))</f>
        <v/>
      </c>
      <c r="D785" s="117"/>
    </row>
    <row r="786" spans="1:4" ht="28.15" customHeight="1" x14ac:dyDescent="0.25">
      <c r="A786" s="115"/>
      <c r="B786" s="115"/>
      <c r="C786" s="116" t="str">
        <f ca="1">IF(AND(ISNA(VLOOKUP(A786,'Lookups &amp; Validation'!D:D,1,FALSE)),A786&lt;&gt;""),"&lt;&lt;&lt; Product Not Found",IF(AND(ISNA(VLOOKUP(B786,'2-Base Controllers'!E:E,1,FALSE)),B786&lt;&gt;""),"&lt;&lt;&lt; Base Controller Not Found",IF(AND(A786&lt;&gt;"",B786=""),"&lt;&lt;&lt; Missing Base Controller","")))</f>
        <v/>
      </c>
      <c r="D786" s="117"/>
    </row>
    <row r="787" spans="1:4" ht="28.15" customHeight="1" x14ac:dyDescent="0.25">
      <c r="A787" s="115"/>
      <c r="B787" s="115"/>
      <c r="C787" s="116" t="str">
        <f ca="1">IF(AND(ISNA(VLOOKUP(A787,'Lookups &amp; Validation'!D:D,1,FALSE)),A787&lt;&gt;""),"&lt;&lt;&lt; Product Not Found",IF(AND(ISNA(VLOOKUP(B787,'2-Base Controllers'!E:E,1,FALSE)),B787&lt;&gt;""),"&lt;&lt;&lt; Base Controller Not Found",IF(AND(A787&lt;&gt;"",B787=""),"&lt;&lt;&lt; Missing Base Controller","")))</f>
        <v/>
      </c>
      <c r="D787" s="117"/>
    </row>
    <row r="788" spans="1:4" ht="28.15" customHeight="1" x14ac:dyDescent="0.25">
      <c r="A788" s="115"/>
      <c r="B788" s="115"/>
      <c r="C788" s="116" t="str">
        <f ca="1">IF(AND(ISNA(VLOOKUP(A788,'Lookups &amp; Validation'!D:D,1,FALSE)),A788&lt;&gt;""),"&lt;&lt;&lt; Product Not Found",IF(AND(ISNA(VLOOKUP(B788,'2-Base Controllers'!E:E,1,FALSE)),B788&lt;&gt;""),"&lt;&lt;&lt; Base Controller Not Found",IF(AND(A788&lt;&gt;"",B788=""),"&lt;&lt;&lt; Missing Base Controller","")))</f>
        <v/>
      </c>
      <c r="D788" s="117"/>
    </row>
    <row r="789" spans="1:4" ht="28.15" customHeight="1" x14ac:dyDescent="0.25">
      <c r="A789" s="115"/>
      <c r="B789" s="115"/>
      <c r="C789" s="116" t="str">
        <f ca="1">IF(AND(ISNA(VLOOKUP(A789,'Lookups &amp; Validation'!D:D,1,FALSE)),A789&lt;&gt;""),"&lt;&lt;&lt; Product Not Found",IF(AND(ISNA(VLOOKUP(B789,'2-Base Controllers'!E:E,1,FALSE)),B789&lt;&gt;""),"&lt;&lt;&lt; Base Controller Not Found",IF(AND(A789&lt;&gt;"",B789=""),"&lt;&lt;&lt; Missing Base Controller","")))</f>
        <v/>
      </c>
      <c r="D789" s="117"/>
    </row>
    <row r="790" spans="1:4" ht="28.15" customHeight="1" x14ac:dyDescent="0.25">
      <c r="A790" s="115"/>
      <c r="B790" s="115"/>
      <c r="C790" s="116" t="str">
        <f ca="1">IF(AND(ISNA(VLOOKUP(A790,'Lookups &amp; Validation'!D:D,1,FALSE)),A790&lt;&gt;""),"&lt;&lt;&lt; Product Not Found",IF(AND(ISNA(VLOOKUP(B790,'2-Base Controllers'!E:E,1,FALSE)),B790&lt;&gt;""),"&lt;&lt;&lt; Base Controller Not Found",IF(AND(A790&lt;&gt;"",B790=""),"&lt;&lt;&lt; Missing Base Controller","")))</f>
        <v/>
      </c>
      <c r="D790" s="117"/>
    </row>
    <row r="791" spans="1:4" ht="28.15" customHeight="1" x14ac:dyDescent="0.25">
      <c r="A791" s="115"/>
      <c r="B791" s="115"/>
      <c r="C791" s="116" t="str">
        <f ca="1">IF(AND(ISNA(VLOOKUP(A791,'Lookups &amp; Validation'!D:D,1,FALSE)),A791&lt;&gt;""),"&lt;&lt;&lt; Product Not Found",IF(AND(ISNA(VLOOKUP(B791,'2-Base Controllers'!E:E,1,FALSE)),B791&lt;&gt;""),"&lt;&lt;&lt; Base Controller Not Found",IF(AND(A791&lt;&gt;"",B791=""),"&lt;&lt;&lt; Missing Base Controller","")))</f>
        <v/>
      </c>
      <c r="D791" s="117"/>
    </row>
    <row r="792" spans="1:4" ht="28.15" customHeight="1" x14ac:dyDescent="0.25">
      <c r="A792" s="115"/>
      <c r="B792" s="115"/>
      <c r="C792" s="116" t="str">
        <f ca="1">IF(AND(ISNA(VLOOKUP(A792,'Lookups &amp; Validation'!D:D,1,FALSE)),A792&lt;&gt;""),"&lt;&lt;&lt; Product Not Found",IF(AND(ISNA(VLOOKUP(B792,'2-Base Controllers'!E:E,1,FALSE)),B792&lt;&gt;""),"&lt;&lt;&lt; Base Controller Not Found",IF(AND(A792&lt;&gt;"",B792=""),"&lt;&lt;&lt; Missing Base Controller","")))</f>
        <v/>
      </c>
      <c r="D792" s="117"/>
    </row>
    <row r="793" spans="1:4" ht="28.15" customHeight="1" x14ac:dyDescent="0.25">
      <c r="A793" s="115"/>
      <c r="B793" s="115"/>
      <c r="C793" s="116" t="str">
        <f ca="1">IF(AND(ISNA(VLOOKUP(A793,'Lookups &amp; Validation'!D:D,1,FALSE)),A793&lt;&gt;""),"&lt;&lt;&lt; Product Not Found",IF(AND(ISNA(VLOOKUP(B793,'2-Base Controllers'!E:E,1,FALSE)),B793&lt;&gt;""),"&lt;&lt;&lt; Base Controller Not Found",IF(AND(A793&lt;&gt;"",B793=""),"&lt;&lt;&lt; Missing Base Controller","")))</f>
        <v/>
      </c>
      <c r="D793" s="117"/>
    </row>
    <row r="794" spans="1:4" ht="28.15" customHeight="1" x14ac:dyDescent="0.25">
      <c r="A794" s="115"/>
      <c r="B794" s="115"/>
      <c r="C794" s="116" t="str">
        <f ca="1">IF(AND(ISNA(VLOOKUP(A794,'Lookups &amp; Validation'!D:D,1,FALSE)),A794&lt;&gt;""),"&lt;&lt;&lt; Product Not Found",IF(AND(ISNA(VLOOKUP(B794,'2-Base Controllers'!E:E,1,FALSE)),B794&lt;&gt;""),"&lt;&lt;&lt; Base Controller Not Found",IF(AND(A794&lt;&gt;"",B794=""),"&lt;&lt;&lt; Missing Base Controller","")))</f>
        <v/>
      </c>
      <c r="D794" s="117"/>
    </row>
    <row r="795" spans="1:4" ht="28.15" customHeight="1" x14ac:dyDescent="0.25">
      <c r="A795" s="115"/>
      <c r="B795" s="115"/>
      <c r="C795" s="116" t="str">
        <f ca="1">IF(AND(ISNA(VLOOKUP(A795,'Lookups &amp; Validation'!D:D,1,FALSE)),A795&lt;&gt;""),"&lt;&lt;&lt; Product Not Found",IF(AND(ISNA(VLOOKUP(B795,'2-Base Controllers'!E:E,1,FALSE)),B795&lt;&gt;""),"&lt;&lt;&lt; Base Controller Not Found",IF(AND(A795&lt;&gt;"",B795=""),"&lt;&lt;&lt; Missing Base Controller","")))</f>
        <v/>
      </c>
      <c r="D795" s="117"/>
    </row>
    <row r="796" spans="1:4" ht="28.15" customHeight="1" x14ac:dyDescent="0.25">
      <c r="A796" s="115"/>
      <c r="B796" s="115"/>
      <c r="C796" s="116" t="str">
        <f ca="1">IF(AND(ISNA(VLOOKUP(A796,'Lookups &amp; Validation'!D:D,1,FALSE)),A796&lt;&gt;""),"&lt;&lt;&lt; Product Not Found",IF(AND(ISNA(VLOOKUP(B796,'2-Base Controllers'!E:E,1,FALSE)),B796&lt;&gt;""),"&lt;&lt;&lt; Base Controller Not Found",IF(AND(A796&lt;&gt;"",B796=""),"&lt;&lt;&lt; Missing Base Controller","")))</f>
        <v/>
      </c>
      <c r="D796" s="117"/>
    </row>
    <row r="797" spans="1:4" ht="28.15" customHeight="1" x14ac:dyDescent="0.25">
      <c r="A797" s="115"/>
      <c r="B797" s="115"/>
      <c r="C797" s="116" t="str">
        <f ca="1">IF(AND(ISNA(VLOOKUP(A797,'Lookups &amp; Validation'!D:D,1,FALSE)),A797&lt;&gt;""),"&lt;&lt;&lt; Product Not Found",IF(AND(ISNA(VLOOKUP(B797,'2-Base Controllers'!E:E,1,FALSE)),B797&lt;&gt;""),"&lt;&lt;&lt; Base Controller Not Found",IF(AND(A797&lt;&gt;"",B797=""),"&lt;&lt;&lt; Missing Base Controller","")))</f>
        <v/>
      </c>
      <c r="D797" s="117"/>
    </row>
    <row r="798" spans="1:4" ht="28.15" customHeight="1" x14ac:dyDescent="0.25">
      <c r="A798" s="115"/>
      <c r="B798" s="115"/>
      <c r="C798" s="116" t="str">
        <f ca="1">IF(AND(ISNA(VLOOKUP(A798,'Lookups &amp; Validation'!D:D,1,FALSE)),A798&lt;&gt;""),"&lt;&lt;&lt; Product Not Found",IF(AND(ISNA(VLOOKUP(B798,'2-Base Controllers'!E:E,1,FALSE)),B798&lt;&gt;""),"&lt;&lt;&lt; Base Controller Not Found",IF(AND(A798&lt;&gt;"",B798=""),"&lt;&lt;&lt; Missing Base Controller","")))</f>
        <v/>
      </c>
      <c r="D798" s="117"/>
    </row>
    <row r="799" spans="1:4" ht="28.15" customHeight="1" x14ac:dyDescent="0.25">
      <c r="A799" s="115"/>
      <c r="B799" s="115"/>
      <c r="C799" s="116" t="str">
        <f ca="1">IF(AND(ISNA(VLOOKUP(A799,'Lookups &amp; Validation'!D:D,1,FALSE)),A799&lt;&gt;""),"&lt;&lt;&lt; Product Not Found",IF(AND(ISNA(VLOOKUP(B799,'2-Base Controllers'!E:E,1,FALSE)),B799&lt;&gt;""),"&lt;&lt;&lt; Base Controller Not Found",IF(AND(A799&lt;&gt;"",B799=""),"&lt;&lt;&lt; Missing Base Controller","")))</f>
        <v/>
      </c>
      <c r="D799" s="117"/>
    </row>
    <row r="800" spans="1:4" ht="28.15" customHeight="1" x14ac:dyDescent="0.25">
      <c r="A800" s="115"/>
      <c r="B800" s="115"/>
      <c r="C800" s="116" t="str">
        <f ca="1">IF(AND(ISNA(VLOOKUP(A800,'Lookups &amp; Validation'!D:D,1,FALSE)),A800&lt;&gt;""),"&lt;&lt;&lt; Product Not Found",IF(AND(ISNA(VLOOKUP(B800,'2-Base Controllers'!E:E,1,FALSE)),B800&lt;&gt;""),"&lt;&lt;&lt; Base Controller Not Found",IF(AND(A800&lt;&gt;"",B800=""),"&lt;&lt;&lt; Missing Base Controller","")))</f>
        <v/>
      </c>
      <c r="D800" s="117"/>
    </row>
    <row r="801" spans="1:4" ht="28.15" customHeight="1" x14ac:dyDescent="0.25">
      <c r="A801" s="115"/>
      <c r="B801" s="115"/>
      <c r="C801" s="116" t="str">
        <f ca="1">IF(AND(ISNA(VLOOKUP(A801,'Lookups &amp; Validation'!D:D,1,FALSE)),A801&lt;&gt;""),"&lt;&lt;&lt; Product Not Found",IF(AND(ISNA(VLOOKUP(B801,'2-Base Controllers'!E:E,1,FALSE)),B801&lt;&gt;""),"&lt;&lt;&lt; Base Controller Not Found",IF(AND(A801&lt;&gt;"",B801=""),"&lt;&lt;&lt; Missing Base Controller","")))</f>
        <v/>
      </c>
      <c r="D801" s="117"/>
    </row>
    <row r="802" spans="1:4" ht="28.15" customHeight="1" x14ac:dyDescent="0.25">
      <c r="A802" s="115"/>
      <c r="B802" s="115"/>
      <c r="C802" s="116" t="str">
        <f ca="1">IF(AND(ISNA(VLOOKUP(A802,'Lookups &amp; Validation'!D:D,1,FALSE)),A802&lt;&gt;""),"&lt;&lt;&lt; Product Not Found",IF(AND(ISNA(VLOOKUP(B802,'2-Base Controllers'!E:E,1,FALSE)),B802&lt;&gt;""),"&lt;&lt;&lt; Base Controller Not Found",IF(AND(A802&lt;&gt;"",B802=""),"&lt;&lt;&lt; Missing Base Controller","")))</f>
        <v/>
      </c>
      <c r="D802" s="117"/>
    </row>
    <row r="803" spans="1:4" ht="28.15" customHeight="1" x14ac:dyDescent="0.25">
      <c r="A803" s="115"/>
      <c r="B803" s="115"/>
      <c r="C803" s="116" t="str">
        <f ca="1">IF(AND(ISNA(VLOOKUP(A803,'Lookups &amp; Validation'!D:D,1,FALSE)),A803&lt;&gt;""),"&lt;&lt;&lt; Product Not Found",IF(AND(ISNA(VLOOKUP(B803,'2-Base Controllers'!E:E,1,FALSE)),B803&lt;&gt;""),"&lt;&lt;&lt; Base Controller Not Found",IF(AND(A803&lt;&gt;"",B803=""),"&lt;&lt;&lt; Missing Base Controller","")))</f>
        <v/>
      </c>
      <c r="D803" s="117"/>
    </row>
    <row r="804" spans="1:4" ht="28.15" customHeight="1" x14ac:dyDescent="0.25">
      <c r="A804" s="115"/>
      <c r="B804" s="115"/>
      <c r="C804" s="116" t="str">
        <f ca="1">IF(AND(ISNA(VLOOKUP(A804,'Lookups &amp; Validation'!D:D,1,FALSE)),A804&lt;&gt;""),"&lt;&lt;&lt; Product Not Found",IF(AND(ISNA(VLOOKUP(B804,'2-Base Controllers'!E:E,1,FALSE)),B804&lt;&gt;""),"&lt;&lt;&lt; Base Controller Not Found",IF(AND(A804&lt;&gt;"",B804=""),"&lt;&lt;&lt; Missing Base Controller","")))</f>
        <v/>
      </c>
      <c r="D804" s="117"/>
    </row>
    <row r="805" spans="1:4" ht="28.15" customHeight="1" x14ac:dyDescent="0.25">
      <c r="A805" s="115"/>
      <c r="B805" s="115"/>
      <c r="C805" s="116" t="str">
        <f ca="1">IF(AND(ISNA(VLOOKUP(A805,'Lookups &amp; Validation'!D:D,1,FALSE)),A805&lt;&gt;""),"&lt;&lt;&lt; Product Not Found",IF(AND(ISNA(VLOOKUP(B805,'2-Base Controllers'!E:E,1,FALSE)),B805&lt;&gt;""),"&lt;&lt;&lt; Base Controller Not Found",IF(AND(A805&lt;&gt;"",B805=""),"&lt;&lt;&lt; Missing Base Controller","")))</f>
        <v/>
      </c>
      <c r="D805" s="117"/>
    </row>
    <row r="806" spans="1:4" ht="28.15" customHeight="1" x14ac:dyDescent="0.25">
      <c r="A806" s="115"/>
      <c r="B806" s="115"/>
      <c r="C806" s="116" t="str">
        <f ca="1">IF(AND(ISNA(VLOOKUP(A806,'Lookups &amp; Validation'!D:D,1,FALSE)),A806&lt;&gt;""),"&lt;&lt;&lt; Product Not Found",IF(AND(ISNA(VLOOKUP(B806,'2-Base Controllers'!E:E,1,FALSE)),B806&lt;&gt;""),"&lt;&lt;&lt; Base Controller Not Found",IF(AND(A806&lt;&gt;"",B806=""),"&lt;&lt;&lt; Missing Base Controller","")))</f>
        <v/>
      </c>
      <c r="D806" s="117"/>
    </row>
    <row r="807" spans="1:4" ht="28.15" customHeight="1" x14ac:dyDescent="0.25">
      <c r="A807" s="115"/>
      <c r="B807" s="115"/>
      <c r="C807" s="116" t="str">
        <f ca="1">IF(AND(ISNA(VLOOKUP(A807,'Lookups &amp; Validation'!D:D,1,FALSE)),A807&lt;&gt;""),"&lt;&lt;&lt; Product Not Found",IF(AND(ISNA(VLOOKUP(B807,'2-Base Controllers'!E:E,1,FALSE)),B807&lt;&gt;""),"&lt;&lt;&lt; Base Controller Not Found",IF(AND(A807&lt;&gt;"",B807=""),"&lt;&lt;&lt; Missing Base Controller","")))</f>
        <v/>
      </c>
      <c r="D807" s="117"/>
    </row>
    <row r="808" spans="1:4" ht="28.15" customHeight="1" x14ac:dyDescent="0.25">
      <c r="A808" s="115"/>
      <c r="B808" s="115"/>
      <c r="C808" s="116" t="str">
        <f ca="1">IF(AND(ISNA(VLOOKUP(A808,'Lookups &amp; Validation'!D:D,1,FALSE)),A808&lt;&gt;""),"&lt;&lt;&lt; Product Not Found",IF(AND(ISNA(VLOOKUP(B808,'2-Base Controllers'!E:E,1,FALSE)),B808&lt;&gt;""),"&lt;&lt;&lt; Base Controller Not Found",IF(AND(A808&lt;&gt;"",B808=""),"&lt;&lt;&lt; Missing Base Controller","")))</f>
        <v/>
      </c>
      <c r="D808" s="117"/>
    </row>
    <row r="809" spans="1:4" ht="28.15" customHeight="1" x14ac:dyDescent="0.25">
      <c r="A809" s="115"/>
      <c r="B809" s="115"/>
      <c r="C809" s="116" t="str">
        <f ca="1">IF(AND(ISNA(VLOOKUP(A809,'Lookups &amp; Validation'!D:D,1,FALSE)),A809&lt;&gt;""),"&lt;&lt;&lt; Product Not Found",IF(AND(ISNA(VLOOKUP(B809,'2-Base Controllers'!E:E,1,FALSE)),B809&lt;&gt;""),"&lt;&lt;&lt; Base Controller Not Found",IF(AND(A809&lt;&gt;"",B809=""),"&lt;&lt;&lt; Missing Base Controller","")))</f>
        <v/>
      </c>
      <c r="D809" s="117"/>
    </row>
    <row r="810" spans="1:4" ht="28.15" customHeight="1" x14ac:dyDescent="0.25">
      <c r="A810" s="115"/>
      <c r="B810" s="115"/>
      <c r="C810" s="116" t="str">
        <f ca="1">IF(AND(ISNA(VLOOKUP(A810,'Lookups &amp; Validation'!D:D,1,FALSE)),A810&lt;&gt;""),"&lt;&lt;&lt; Product Not Found",IF(AND(ISNA(VLOOKUP(B810,'2-Base Controllers'!E:E,1,FALSE)),B810&lt;&gt;""),"&lt;&lt;&lt; Base Controller Not Found",IF(AND(A810&lt;&gt;"",B810=""),"&lt;&lt;&lt; Missing Base Controller","")))</f>
        <v/>
      </c>
      <c r="D810" s="117"/>
    </row>
    <row r="811" spans="1:4" ht="28.15" customHeight="1" x14ac:dyDescent="0.25">
      <c r="A811" s="115"/>
      <c r="B811" s="115"/>
      <c r="C811" s="116" t="str">
        <f ca="1">IF(AND(ISNA(VLOOKUP(A811,'Lookups &amp; Validation'!D:D,1,FALSE)),A811&lt;&gt;""),"&lt;&lt;&lt; Product Not Found",IF(AND(ISNA(VLOOKUP(B811,'2-Base Controllers'!E:E,1,FALSE)),B811&lt;&gt;""),"&lt;&lt;&lt; Base Controller Not Found",IF(AND(A811&lt;&gt;"",B811=""),"&lt;&lt;&lt; Missing Base Controller","")))</f>
        <v/>
      </c>
      <c r="D811" s="117"/>
    </row>
    <row r="812" spans="1:4" ht="28.15" customHeight="1" x14ac:dyDescent="0.25">
      <c r="A812" s="115"/>
      <c r="B812" s="115"/>
      <c r="C812" s="116" t="str">
        <f ca="1">IF(AND(ISNA(VLOOKUP(A812,'Lookups &amp; Validation'!D:D,1,FALSE)),A812&lt;&gt;""),"&lt;&lt;&lt; Product Not Found",IF(AND(ISNA(VLOOKUP(B812,'2-Base Controllers'!E:E,1,FALSE)),B812&lt;&gt;""),"&lt;&lt;&lt; Base Controller Not Found",IF(AND(A812&lt;&gt;"",B812=""),"&lt;&lt;&lt; Missing Base Controller","")))</f>
        <v/>
      </c>
      <c r="D812" s="117"/>
    </row>
    <row r="813" spans="1:4" ht="28.15" customHeight="1" x14ac:dyDescent="0.25">
      <c r="A813" s="115"/>
      <c r="B813" s="115"/>
      <c r="C813" s="116" t="str">
        <f ca="1">IF(AND(ISNA(VLOOKUP(A813,'Lookups &amp; Validation'!D:D,1,FALSE)),A813&lt;&gt;""),"&lt;&lt;&lt; Product Not Found",IF(AND(ISNA(VLOOKUP(B813,'2-Base Controllers'!E:E,1,FALSE)),B813&lt;&gt;""),"&lt;&lt;&lt; Base Controller Not Found",IF(AND(A813&lt;&gt;"",B813=""),"&lt;&lt;&lt; Missing Base Controller","")))</f>
        <v/>
      </c>
      <c r="D813" s="117"/>
    </row>
    <row r="814" spans="1:4" ht="28.15" customHeight="1" x14ac:dyDescent="0.25">
      <c r="A814" s="115"/>
      <c r="B814" s="115"/>
      <c r="C814" s="116" t="str">
        <f ca="1">IF(AND(ISNA(VLOOKUP(A814,'Lookups &amp; Validation'!D:D,1,FALSE)),A814&lt;&gt;""),"&lt;&lt;&lt; Product Not Found",IF(AND(ISNA(VLOOKUP(B814,'2-Base Controllers'!E:E,1,FALSE)),B814&lt;&gt;""),"&lt;&lt;&lt; Base Controller Not Found",IF(AND(A814&lt;&gt;"",B814=""),"&lt;&lt;&lt; Missing Base Controller","")))</f>
        <v/>
      </c>
      <c r="D814" s="117"/>
    </row>
    <row r="815" spans="1:4" ht="28.15" customHeight="1" x14ac:dyDescent="0.25">
      <c r="A815" s="115"/>
      <c r="B815" s="115"/>
      <c r="C815" s="116" t="str">
        <f ca="1">IF(AND(ISNA(VLOOKUP(A815,'Lookups &amp; Validation'!D:D,1,FALSE)),A815&lt;&gt;""),"&lt;&lt;&lt; Product Not Found",IF(AND(ISNA(VLOOKUP(B815,'2-Base Controllers'!E:E,1,FALSE)),B815&lt;&gt;""),"&lt;&lt;&lt; Base Controller Not Found",IF(AND(A815&lt;&gt;"",B815=""),"&lt;&lt;&lt; Missing Base Controller","")))</f>
        <v/>
      </c>
      <c r="D815" s="117"/>
    </row>
    <row r="816" spans="1:4" ht="28.15" customHeight="1" x14ac:dyDescent="0.25">
      <c r="A816" s="115"/>
      <c r="B816" s="115"/>
      <c r="C816" s="116" t="str">
        <f ca="1">IF(AND(ISNA(VLOOKUP(A816,'Lookups &amp; Validation'!D:D,1,FALSE)),A816&lt;&gt;""),"&lt;&lt;&lt; Product Not Found",IF(AND(ISNA(VLOOKUP(B816,'2-Base Controllers'!E:E,1,FALSE)),B816&lt;&gt;""),"&lt;&lt;&lt; Base Controller Not Found",IF(AND(A816&lt;&gt;"",B816=""),"&lt;&lt;&lt; Missing Base Controller","")))</f>
        <v/>
      </c>
      <c r="D816" s="117"/>
    </row>
    <row r="817" spans="1:4" ht="28.15" customHeight="1" x14ac:dyDescent="0.25">
      <c r="A817" s="115"/>
      <c r="B817" s="115"/>
      <c r="C817" s="116" t="str">
        <f ca="1">IF(AND(ISNA(VLOOKUP(A817,'Lookups &amp; Validation'!D:D,1,FALSE)),A817&lt;&gt;""),"&lt;&lt;&lt; Product Not Found",IF(AND(ISNA(VLOOKUP(B817,'2-Base Controllers'!E:E,1,FALSE)),B817&lt;&gt;""),"&lt;&lt;&lt; Base Controller Not Found",IF(AND(A817&lt;&gt;"",B817=""),"&lt;&lt;&lt; Missing Base Controller","")))</f>
        <v/>
      </c>
      <c r="D817" s="117"/>
    </row>
    <row r="818" spans="1:4" ht="28.15" customHeight="1" x14ac:dyDescent="0.25">
      <c r="A818" s="115"/>
      <c r="B818" s="115"/>
      <c r="C818" s="116" t="str">
        <f ca="1">IF(AND(ISNA(VLOOKUP(A818,'Lookups &amp; Validation'!D:D,1,FALSE)),A818&lt;&gt;""),"&lt;&lt;&lt; Product Not Found",IF(AND(ISNA(VLOOKUP(B818,'2-Base Controllers'!E:E,1,FALSE)),B818&lt;&gt;""),"&lt;&lt;&lt; Base Controller Not Found",IF(AND(A818&lt;&gt;"",B818=""),"&lt;&lt;&lt; Missing Base Controller","")))</f>
        <v/>
      </c>
      <c r="D818" s="117"/>
    </row>
    <row r="819" spans="1:4" ht="28.15" customHeight="1" x14ac:dyDescent="0.25">
      <c r="A819" s="115"/>
      <c r="B819" s="115"/>
      <c r="C819" s="116" t="str">
        <f ca="1">IF(AND(ISNA(VLOOKUP(A819,'Lookups &amp; Validation'!D:D,1,FALSE)),A819&lt;&gt;""),"&lt;&lt;&lt; Product Not Found",IF(AND(ISNA(VLOOKUP(B819,'2-Base Controllers'!E:E,1,FALSE)),B819&lt;&gt;""),"&lt;&lt;&lt; Base Controller Not Found",IF(AND(A819&lt;&gt;"",B819=""),"&lt;&lt;&lt; Missing Base Controller","")))</f>
        <v/>
      </c>
      <c r="D819" s="117"/>
    </row>
    <row r="820" spans="1:4" ht="28.15" customHeight="1" x14ac:dyDescent="0.25">
      <c r="A820" s="115"/>
      <c r="B820" s="115"/>
      <c r="C820" s="116" t="str">
        <f ca="1">IF(AND(ISNA(VLOOKUP(A820,'Lookups &amp; Validation'!D:D,1,FALSE)),A820&lt;&gt;""),"&lt;&lt;&lt; Product Not Found",IF(AND(ISNA(VLOOKUP(B820,'2-Base Controllers'!E:E,1,FALSE)),B820&lt;&gt;""),"&lt;&lt;&lt; Base Controller Not Found",IF(AND(A820&lt;&gt;"",B820=""),"&lt;&lt;&lt; Missing Base Controller","")))</f>
        <v/>
      </c>
      <c r="D820" s="117"/>
    </row>
    <row r="821" spans="1:4" ht="28.15" customHeight="1" x14ac:dyDescent="0.25">
      <c r="A821" s="115"/>
      <c r="B821" s="115"/>
      <c r="C821" s="116" t="str">
        <f ca="1">IF(AND(ISNA(VLOOKUP(A821,'Lookups &amp; Validation'!D:D,1,FALSE)),A821&lt;&gt;""),"&lt;&lt;&lt; Product Not Found",IF(AND(ISNA(VLOOKUP(B821,'2-Base Controllers'!E:E,1,FALSE)),B821&lt;&gt;""),"&lt;&lt;&lt; Base Controller Not Found",IF(AND(A821&lt;&gt;"",B821=""),"&lt;&lt;&lt; Missing Base Controller","")))</f>
        <v/>
      </c>
      <c r="D821" s="117"/>
    </row>
    <row r="822" spans="1:4" ht="28.15" customHeight="1" x14ac:dyDescent="0.25">
      <c r="A822" s="115"/>
      <c r="B822" s="115"/>
      <c r="C822" s="116" t="str">
        <f ca="1">IF(AND(ISNA(VLOOKUP(A822,'Lookups &amp; Validation'!D:D,1,FALSE)),A822&lt;&gt;""),"&lt;&lt;&lt; Product Not Found",IF(AND(ISNA(VLOOKUP(B822,'2-Base Controllers'!E:E,1,FALSE)),B822&lt;&gt;""),"&lt;&lt;&lt; Base Controller Not Found",IF(AND(A822&lt;&gt;"",B822=""),"&lt;&lt;&lt; Missing Base Controller","")))</f>
        <v/>
      </c>
      <c r="D822" s="117"/>
    </row>
    <row r="823" spans="1:4" ht="28.15" customHeight="1" x14ac:dyDescent="0.25">
      <c r="A823" s="115"/>
      <c r="B823" s="115"/>
      <c r="C823" s="116" t="str">
        <f ca="1">IF(AND(ISNA(VLOOKUP(A823,'Lookups &amp; Validation'!D:D,1,FALSE)),A823&lt;&gt;""),"&lt;&lt;&lt; Product Not Found",IF(AND(ISNA(VLOOKUP(B823,'2-Base Controllers'!E:E,1,FALSE)),B823&lt;&gt;""),"&lt;&lt;&lt; Base Controller Not Found",IF(AND(A823&lt;&gt;"",B823=""),"&lt;&lt;&lt; Missing Base Controller","")))</f>
        <v/>
      </c>
      <c r="D823" s="117"/>
    </row>
    <row r="824" spans="1:4" ht="28.15" customHeight="1" x14ac:dyDescent="0.25">
      <c r="A824" s="115"/>
      <c r="B824" s="115"/>
      <c r="C824" s="116" t="str">
        <f ca="1">IF(AND(ISNA(VLOOKUP(A824,'Lookups &amp; Validation'!D:D,1,FALSE)),A824&lt;&gt;""),"&lt;&lt;&lt; Product Not Found",IF(AND(ISNA(VLOOKUP(B824,'2-Base Controllers'!E:E,1,FALSE)),B824&lt;&gt;""),"&lt;&lt;&lt; Base Controller Not Found",IF(AND(A824&lt;&gt;"",B824=""),"&lt;&lt;&lt; Missing Base Controller","")))</f>
        <v/>
      </c>
      <c r="D824" s="117"/>
    </row>
    <row r="825" spans="1:4" ht="28.15" customHeight="1" x14ac:dyDescent="0.25">
      <c r="A825" s="115"/>
      <c r="B825" s="115"/>
      <c r="C825" s="116" t="str">
        <f ca="1">IF(AND(ISNA(VLOOKUP(A825,'Lookups &amp; Validation'!D:D,1,FALSE)),A825&lt;&gt;""),"&lt;&lt;&lt; Product Not Found",IF(AND(ISNA(VLOOKUP(B825,'2-Base Controllers'!E:E,1,FALSE)),B825&lt;&gt;""),"&lt;&lt;&lt; Base Controller Not Found",IF(AND(A825&lt;&gt;"",B825=""),"&lt;&lt;&lt; Missing Base Controller","")))</f>
        <v/>
      </c>
      <c r="D825" s="117"/>
    </row>
    <row r="826" spans="1:4" ht="28.15" customHeight="1" x14ac:dyDescent="0.25">
      <c r="A826" s="115"/>
      <c r="B826" s="115"/>
      <c r="C826" s="116" t="str">
        <f ca="1">IF(AND(ISNA(VLOOKUP(A826,'Lookups &amp; Validation'!D:D,1,FALSE)),A826&lt;&gt;""),"&lt;&lt;&lt; Product Not Found",IF(AND(ISNA(VLOOKUP(B826,'2-Base Controllers'!E:E,1,FALSE)),B826&lt;&gt;""),"&lt;&lt;&lt; Base Controller Not Found",IF(AND(A826&lt;&gt;"",B826=""),"&lt;&lt;&lt; Missing Base Controller","")))</f>
        <v/>
      </c>
      <c r="D826" s="117"/>
    </row>
    <row r="827" spans="1:4" ht="28.15" customHeight="1" x14ac:dyDescent="0.25">
      <c r="A827" s="115"/>
      <c r="B827" s="115"/>
      <c r="C827" s="116" t="str">
        <f ca="1">IF(AND(ISNA(VLOOKUP(A827,'Lookups &amp; Validation'!D:D,1,FALSE)),A827&lt;&gt;""),"&lt;&lt;&lt; Product Not Found",IF(AND(ISNA(VLOOKUP(B827,'2-Base Controllers'!E:E,1,FALSE)),B827&lt;&gt;""),"&lt;&lt;&lt; Base Controller Not Found",IF(AND(A827&lt;&gt;"",B827=""),"&lt;&lt;&lt; Missing Base Controller","")))</f>
        <v/>
      </c>
      <c r="D827" s="117"/>
    </row>
    <row r="828" spans="1:4" ht="28.15" customHeight="1" x14ac:dyDescent="0.25">
      <c r="A828" s="115"/>
      <c r="B828" s="115"/>
      <c r="C828" s="116" t="str">
        <f ca="1">IF(AND(ISNA(VLOOKUP(A828,'Lookups &amp; Validation'!D:D,1,FALSE)),A828&lt;&gt;""),"&lt;&lt;&lt; Product Not Found",IF(AND(ISNA(VLOOKUP(B828,'2-Base Controllers'!E:E,1,FALSE)),B828&lt;&gt;""),"&lt;&lt;&lt; Base Controller Not Found",IF(AND(A828&lt;&gt;"",B828=""),"&lt;&lt;&lt; Missing Base Controller","")))</f>
        <v/>
      </c>
      <c r="D828" s="117"/>
    </row>
    <row r="829" spans="1:4" ht="28.15" customHeight="1" x14ac:dyDescent="0.25">
      <c r="A829" s="115"/>
      <c r="B829" s="115"/>
      <c r="C829" s="116" t="str">
        <f ca="1">IF(AND(ISNA(VLOOKUP(A829,'Lookups &amp; Validation'!D:D,1,FALSE)),A829&lt;&gt;""),"&lt;&lt;&lt; Product Not Found",IF(AND(ISNA(VLOOKUP(B829,'2-Base Controllers'!E:E,1,FALSE)),B829&lt;&gt;""),"&lt;&lt;&lt; Base Controller Not Found",IF(AND(A829&lt;&gt;"",B829=""),"&lt;&lt;&lt; Missing Base Controller","")))</f>
        <v/>
      </c>
      <c r="D829" s="117"/>
    </row>
    <row r="830" spans="1:4" ht="28.15" customHeight="1" x14ac:dyDescent="0.25">
      <c r="A830" s="115"/>
      <c r="B830" s="115"/>
      <c r="C830" s="116" t="str">
        <f ca="1">IF(AND(ISNA(VLOOKUP(A830,'Lookups &amp; Validation'!D:D,1,FALSE)),A830&lt;&gt;""),"&lt;&lt;&lt; Product Not Found",IF(AND(ISNA(VLOOKUP(B830,'2-Base Controllers'!E:E,1,FALSE)),B830&lt;&gt;""),"&lt;&lt;&lt; Base Controller Not Found",IF(AND(A830&lt;&gt;"",B830=""),"&lt;&lt;&lt; Missing Base Controller","")))</f>
        <v/>
      </c>
      <c r="D830" s="117"/>
    </row>
    <row r="831" spans="1:4" ht="28.15" customHeight="1" x14ac:dyDescent="0.25">
      <c r="A831" s="115"/>
      <c r="B831" s="115"/>
      <c r="C831" s="116" t="str">
        <f ca="1">IF(AND(ISNA(VLOOKUP(A831,'Lookups &amp; Validation'!D:D,1,FALSE)),A831&lt;&gt;""),"&lt;&lt;&lt; Product Not Found",IF(AND(ISNA(VLOOKUP(B831,'2-Base Controllers'!E:E,1,FALSE)),B831&lt;&gt;""),"&lt;&lt;&lt; Base Controller Not Found",IF(AND(A831&lt;&gt;"",B831=""),"&lt;&lt;&lt; Missing Base Controller","")))</f>
        <v/>
      </c>
      <c r="D831" s="117"/>
    </row>
    <row r="832" spans="1:4" ht="28.15" customHeight="1" x14ac:dyDescent="0.25">
      <c r="A832" s="115"/>
      <c r="B832" s="115"/>
      <c r="C832" s="116" t="str">
        <f ca="1">IF(AND(ISNA(VLOOKUP(A832,'Lookups &amp; Validation'!D:D,1,FALSE)),A832&lt;&gt;""),"&lt;&lt;&lt; Product Not Found",IF(AND(ISNA(VLOOKUP(B832,'2-Base Controllers'!E:E,1,FALSE)),B832&lt;&gt;""),"&lt;&lt;&lt; Base Controller Not Found",IF(AND(A832&lt;&gt;"",B832=""),"&lt;&lt;&lt; Missing Base Controller","")))</f>
        <v/>
      </c>
      <c r="D832" s="117"/>
    </row>
    <row r="833" spans="1:4" ht="28.15" customHeight="1" x14ac:dyDescent="0.25">
      <c r="A833" s="115"/>
      <c r="B833" s="115"/>
      <c r="C833" s="116" t="str">
        <f ca="1">IF(AND(ISNA(VLOOKUP(A833,'Lookups &amp; Validation'!D:D,1,FALSE)),A833&lt;&gt;""),"&lt;&lt;&lt; Product Not Found",IF(AND(ISNA(VLOOKUP(B833,'2-Base Controllers'!E:E,1,FALSE)),B833&lt;&gt;""),"&lt;&lt;&lt; Base Controller Not Found",IF(AND(A833&lt;&gt;"",B833=""),"&lt;&lt;&lt; Missing Base Controller","")))</f>
        <v/>
      </c>
      <c r="D833" s="117"/>
    </row>
    <row r="834" spans="1:4" ht="28.15" customHeight="1" x14ac:dyDescent="0.25">
      <c r="A834" s="115"/>
      <c r="B834" s="115"/>
      <c r="C834" s="116" t="str">
        <f ca="1">IF(AND(ISNA(VLOOKUP(A834,'Lookups &amp; Validation'!D:D,1,FALSE)),A834&lt;&gt;""),"&lt;&lt;&lt; Product Not Found",IF(AND(ISNA(VLOOKUP(B834,'2-Base Controllers'!E:E,1,FALSE)),B834&lt;&gt;""),"&lt;&lt;&lt; Base Controller Not Found",IF(AND(A834&lt;&gt;"",B834=""),"&lt;&lt;&lt; Missing Base Controller","")))</f>
        <v/>
      </c>
      <c r="D834" s="117"/>
    </row>
    <row r="835" spans="1:4" ht="28.15" customHeight="1" x14ac:dyDescent="0.25">
      <c r="A835" s="115"/>
      <c r="B835" s="115"/>
      <c r="C835" s="116" t="str">
        <f ca="1">IF(AND(ISNA(VLOOKUP(A835,'Lookups &amp; Validation'!D:D,1,FALSE)),A835&lt;&gt;""),"&lt;&lt;&lt; Product Not Found",IF(AND(ISNA(VLOOKUP(B835,'2-Base Controllers'!E:E,1,FALSE)),B835&lt;&gt;""),"&lt;&lt;&lt; Base Controller Not Found",IF(AND(A835&lt;&gt;"",B835=""),"&lt;&lt;&lt; Missing Base Controller","")))</f>
        <v/>
      </c>
      <c r="D835" s="117"/>
    </row>
    <row r="836" spans="1:4" ht="28.15" customHeight="1" x14ac:dyDescent="0.25">
      <c r="A836" s="115"/>
      <c r="B836" s="115"/>
      <c r="C836" s="116" t="str">
        <f ca="1">IF(AND(ISNA(VLOOKUP(A836,'Lookups &amp; Validation'!D:D,1,FALSE)),A836&lt;&gt;""),"&lt;&lt;&lt; Product Not Found",IF(AND(ISNA(VLOOKUP(B836,'2-Base Controllers'!E:E,1,FALSE)),B836&lt;&gt;""),"&lt;&lt;&lt; Base Controller Not Found",IF(AND(A836&lt;&gt;"",B836=""),"&lt;&lt;&lt; Missing Base Controller","")))</f>
        <v/>
      </c>
      <c r="D836" s="117"/>
    </row>
    <row r="837" spans="1:4" ht="28.15" customHeight="1" x14ac:dyDescent="0.25">
      <c r="A837" s="115"/>
      <c r="B837" s="115"/>
      <c r="C837" s="116" t="str">
        <f ca="1">IF(AND(ISNA(VLOOKUP(A837,'Lookups &amp; Validation'!D:D,1,FALSE)),A837&lt;&gt;""),"&lt;&lt;&lt; Product Not Found",IF(AND(ISNA(VLOOKUP(B837,'2-Base Controllers'!E:E,1,FALSE)),B837&lt;&gt;""),"&lt;&lt;&lt; Base Controller Not Found",IF(AND(A837&lt;&gt;"",B837=""),"&lt;&lt;&lt; Missing Base Controller","")))</f>
        <v/>
      </c>
      <c r="D837" s="117"/>
    </row>
    <row r="838" spans="1:4" ht="28.15" customHeight="1" x14ac:dyDescent="0.25">
      <c r="A838" s="115"/>
      <c r="B838" s="115"/>
      <c r="C838" s="116" t="str">
        <f ca="1">IF(AND(ISNA(VLOOKUP(A838,'Lookups &amp; Validation'!D:D,1,FALSE)),A838&lt;&gt;""),"&lt;&lt;&lt; Product Not Found",IF(AND(ISNA(VLOOKUP(B838,'2-Base Controllers'!E:E,1,FALSE)),B838&lt;&gt;""),"&lt;&lt;&lt; Base Controller Not Found",IF(AND(A838&lt;&gt;"",B838=""),"&lt;&lt;&lt; Missing Base Controller","")))</f>
        <v/>
      </c>
      <c r="D838" s="117"/>
    </row>
    <row r="839" spans="1:4" ht="28.15" customHeight="1" x14ac:dyDescent="0.25">
      <c r="A839" s="115"/>
      <c r="B839" s="115"/>
      <c r="C839" s="116" t="str">
        <f ca="1">IF(AND(ISNA(VLOOKUP(A839,'Lookups &amp; Validation'!D:D,1,FALSE)),A839&lt;&gt;""),"&lt;&lt;&lt; Product Not Found",IF(AND(ISNA(VLOOKUP(B839,'2-Base Controllers'!E:E,1,FALSE)),B839&lt;&gt;""),"&lt;&lt;&lt; Base Controller Not Found",IF(AND(A839&lt;&gt;"",B839=""),"&lt;&lt;&lt; Missing Base Controller","")))</f>
        <v/>
      </c>
      <c r="D839" s="117"/>
    </row>
    <row r="840" spans="1:4" ht="28.15" customHeight="1" x14ac:dyDescent="0.25">
      <c r="A840" s="115"/>
      <c r="B840" s="115"/>
      <c r="C840" s="116" t="str">
        <f ca="1">IF(AND(ISNA(VLOOKUP(A840,'Lookups &amp; Validation'!D:D,1,FALSE)),A840&lt;&gt;""),"&lt;&lt;&lt; Product Not Found",IF(AND(ISNA(VLOOKUP(B840,'2-Base Controllers'!E:E,1,FALSE)),B840&lt;&gt;""),"&lt;&lt;&lt; Base Controller Not Found",IF(AND(A840&lt;&gt;"",B840=""),"&lt;&lt;&lt; Missing Base Controller","")))</f>
        <v/>
      </c>
      <c r="D840" s="117"/>
    </row>
    <row r="841" spans="1:4" ht="28.15" customHeight="1" x14ac:dyDescent="0.25">
      <c r="A841" s="115"/>
      <c r="B841" s="115"/>
      <c r="C841" s="116" t="str">
        <f ca="1">IF(AND(ISNA(VLOOKUP(A841,'Lookups &amp; Validation'!D:D,1,FALSE)),A841&lt;&gt;""),"&lt;&lt;&lt; Product Not Found",IF(AND(ISNA(VLOOKUP(B841,'2-Base Controllers'!E:E,1,FALSE)),B841&lt;&gt;""),"&lt;&lt;&lt; Base Controller Not Found",IF(AND(A841&lt;&gt;"",B841=""),"&lt;&lt;&lt; Missing Base Controller","")))</f>
        <v/>
      </c>
      <c r="D841" s="117"/>
    </row>
    <row r="842" spans="1:4" ht="28.15" customHeight="1" x14ac:dyDescent="0.25">
      <c r="A842" s="115"/>
      <c r="B842" s="115"/>
      <c r="C842" s="116" t="str">
        <f ca="1">IF(AND(ISNA(VLOOKUP(A842,'Lookups &amp; Validation'!D:D,1,FALSE)),A842&lt;&gt;""),"&lt;&lt;&lt; Product Not Found",IF(AND(ISNA(VLOOKUP(B842,'2-Base Controllers'!E:E,1,FALSE)),B842&lt;&gt;""),"&lt;&lt;&lt; Base Controller Not Found",IF(AND(A842&lt;&gt;"",B842=""),"&lt;&lt;&lt; Missing Base Controller","")))</f>
        <v/>
      </c>
      <c r="D842" s="117"/>
    </row>
    <row r="843" spans="1:4" ht="28.15" customHeight="1" x14ac:dyDescent="0.25">
      <c r="A843" s="115"/>
      <c r="B843" s="115"/>
      <c r="C843" s="116" t="str">
        <f ca="1">IF(AND(ISNA(VLOOKUP(A843,'Lookups &amp; Validation'!D:D,1,FALSE)),A843&lt;&gt;""),"&lt;&lt;&lt; Product Not Found",IF(AND(ISNA(VLOOKUP(B843,'2-Base Controllers'!E:E,1,FALSE)),B843&lt;&gt;""),"&lt;&lt;&lt; Base Controller Not Found",IF(AND(A843&lt;&gt;"",B843=""),"&lt;&lt;&lt; Missing Base Controller","")))</f>
        <v/>
      </c>
      <c r="D843" s="117"/>
    </row>
    <row r="844" spans="1:4" ht="28.15" customHeight="1" x14ac:dyDescent="0.25">
      <c r="A844" s="115"/>
      <c r="B844" s="115"/>
      <c r="C844" s="116" t="str">
        <f ca="1">IF(AND(ISNA(VLOOKUP(A844,'Lookups &amp; Validation'!D:D,1,FALSE)),A844&lt;&gt;""),"&lt;&lt;&lt; Product Not Found",IF(AND(ISNA(VLOOKUP(B844,'2-Base Controllers'!E:E,1,FALSE)),B844&lt;&gt;""),"&lt;&lt;&lt; Base Controller Not Found",IF(AND(A844&lt;&gt;"",B844=""),"&lt;&lt;&lt; Missing Base Controller","")))</f>
        <v/>
      </c>
      <c r="D844" s="117"/>
    </row>
    <row r="845" spans="1:4" ht="28.15" customHeight="1" x14ac:dyDescent="0.25">
      <c r="A845" s="115"/>
      <c r="B845" s="115"/>
      <c r="C845" s="116" t="str">
        <f ca="1">IF(AND(ISNA(VLOOKUP(A845,'Lookups &amp; Validation'!D:D,1,FALSE)),A845&lt;&gt;""),"&lt;&lt;&lt; Product Not Found",IF(AND(ISNA(VLOOKUP(B845,'2-Base Controllers'!E:E,1,FALSE)),B845&lt;&gt;""),"&lt;&lt;&lt; Base Controller Not Found",IF(AND(A845&lt;&gt;"",B845=""),"&lt;&lt;&lt; Missing Base Controller","")))</f>
        <v/>
      </c>
      <c r="D845" s="117"/>
    </row>
    <row r="846" spans="1:4" ht="28.15" customHeight="1" x14ac:dyDescent="0.25">
      <c r="A846" s="115"/>
      <c r="B846" s="115"/>
      <c r="C846" s="116" t="str">
        <f ca="1">IF(AND(ISNA(VLOOKUP(A846,'Lookups &amp; Validation'!D:D,1,FALSE)),A846&lt;&gt;""),"&lt;&lt;&lt; Product Not Found",IF(AND(ISNA(VLOOKUP(B846,'2-Base Controllers'!E:E,1,FALSE)),B846&lt;&gt;""),"&lt;&lt;&lt; Base Controller Not Found",IF(AND(A846&lt;&gt;"",B846=""),"&lt;&lt;&lt; Missing Base Controller","")))</f>
        <v/>
      </c>
      <c r="D846" s="117"/>
    </row>
    <row r="847" spans="1:4" ht="28.15" customHeight="1" x14ac:dyDescent="0.25">
      <c r="A847" s="115"/>
      <c r="B847" s="115"/>
      <c r="C847" s="116" t="str">
        <f ca="1">IF(AND(ISNA(VLOOKUP(A847,'Lookups &amp; Validation'!D:D,1,FALSE)),A847&lt;&gt;""),"&lt;&lt;&lt; Product Not Found",IF(AND(ISNA(VLOOKUP(B847,'2-Base Controllers'!E:E,1,FALSE)),B847&lt;&gt;""),"&lt;&lt;&lt; Base Controller Not Found",IF(AND(A847&lt;&gt;"",B847=""),"&lt;&lt;&lt; Missing Base Controller","")))</f>
        <v/>
      </c>
      <c r="D847" s="117"/>
    </row>
    <row r="848" spans="1:4" ht="28.15" customHeight="1" x14ac:dyDescent="0.25">
      <c r="A848" s="115"/>
      <c r="B848" s="115"/>
      <c r="C848" s="116" t="str">
        <f ca="1">IF(AND(ISNA(VLOOKUP(A848,'Lookups &amp; Validation'!D:D,1,FALSE)),A848&lt;&gt;""),"&lt;&lt;&lt; Product Not Found",IF(AND(ISNA(VLOOKUP(B848,'2-Base Controllers'!E:E,1,FALSE)),B848&lt;&gt;""),"&lt;&lt;&lt; Base Controller Not Found",IF(AND(A848&lt;&gt;"",B848=""),"&lt;&lt;&lt; Missing Base Controller","")))</f>
        <v/>
      </c>
      <c r="D848" s="117"/>
    </row>
    <row r="849" spans="1:4" ht="28.15" customHeight="1" x14ac:dyDescent="0.25">
      <c r="A849" s="115"/>
      <c r="B849" s="115"/>
      <c r="C849" s="116" t="str">
        <f ca="1">IF(AND(ISNA(VLOOKUP(A849,'Lookups &amp; Validation'!D:D,1,FALSE)),A849&lt;&gt;""),"&lt;&lt;&lt; Product Not Found",IF(AND(ISNA(VLOOKUP(B849,'2-Base Controllers'!E:E,1,FALSE)),B849&lt;&gt;""),"&lt;&lt;&lt; Base Controller Not Found",IF(AND(A849&lt;&gt;"",B849=""),"&lt;&lt;&lt; Missing Base Controller","")))</f>
        <v/>
      </c>
      <c r="D849" s="117"/>
    </row>
    <row r="850" spans="1:4" ht="28.15" customHeight="1" x14ac:dyDescent="0.25">
      <c r="A850" s="115"/>
      <c r="B850" s="115"/>
      <c r="C850" s="116" t="str">
        <f ca="1">IF(AND(ISNA(VLOOKUP(A850,'Lookups &amp; Validation'!D:D,1,FALSE)),A850&lt;&gt;""),"&lt;&lt;&lt; Product Not Found",IF(AND(ISNA(VLOOKUP(B850,'2-Base Controllers'!E:E,1,FALSE)),B850&lt;&gt;""),"&lt;&lt;&lt; Base Controller Not Found",IF(AND(A850&lt;&gt;"",B850=""),"&lt;&lt;&lt; Missing Base Controller","")))</f>
        <v/>
      </c>
      <c r="D850" s="117"/>
    </row>
    <row r="851" spans="1:4" ht="28.15" customHeight="1" x14ac:dyDescent="0.25">
      <c r="A851" s="115"/>
      <c r="B851" s="115"/>
      <c r="C851" s="116" t="str">
        <f ca="1">IF(AND(ISNA(VLOOKUP(A851,'Lookups &amp; Validation'!D:D,1,FALSE)),A851&lt;&gt;""),"&lt;&lt;&lt; Product Not Found",IF(AND(ISNA(VLOOKUP(B851,'2-Base Controllers'!E:E,1,FALSE)),B851&lt;&gt;""),"&lt;&lt;&lt; Base Controller Not Found",IF(AND(A851&lt;&gt;"",B851=""),"&lt;&lt;&lt; Missing Base Controller","")))</f>
        <v/>
      </c>
      <c r="D851" s="117"/>
    </row>
    <row r="852" spans="1:4" ht="28.15" customHeight="1" x14ac:dyDescent="0.25">
      <c r="A852" s="115"/>
      <c r="B852" s="115"/>
      <c r="C852" s="116" t="str">
        <f ca="1">IF(AND(ISNA(VLOOKUP(A852,'Lookups &amp; Validation'!D:D,1,FALSE)),A852&lt;&gt;""),"&lt;&lt;&lt; Product Not Found",IF(AND(ISNA(VLOOKUP(B852,'2-Base Controllers'!E:E,1,FALSE)),B852&lt;&gt;""),"&lt;&lt;&lt; Base Controller Not Found",IF(AND(A852&lt;&gt;"",B852=""),"&lt;&lt;&lt; Missing Base Controller","")))</f>
        <v/>
      </c>
      <c r="D852" s="117"/>
    </row>
    <row r="853" spans="1:4" ht="28.15" customHeight="1" x14ac:dyDescent="0.25">
      <c r="A853" s="115"/>
      <c r="B853" s="115"/>
      <c r="C853" s="116" t="str">
        <f ca="1">IF(AND(ISNA(VLOOKUP(A853,'Lookups &amp; Validation'!D:D,1,FALSE)),A853&lt;&gt;""),"&lt;&lt;&lt; Product Not Found",IF(AND(ISNA(VLOOKUP(B853,'2-Base Controllers'!E:E,1,FALSE)),B853&lt;&gt;""),"&lt;&lt;&lt; Base Controller Not Found",IF(AND(A853&lt;&gt;"",B853=""),"&lt;&lt;&lt; Missing Base Controller","")))</f>
        <v/>
      </c>
      <c r="D853" s="117"/>
    </row>
    <row r="854" spans="1:4" ht="28.15" customHeight="1" x14ac:dyDescent="0.25">
      <c r="A854" s="115"/>
      <c r="B854" s="115"/>
      <c r="C854" s="116" t="str">
        <f ca="1">IF(AND(ISNA(VLOOKUP(A854,'Lookups &amp; Validation'!D:D,1,FALSE)),A854&lt;&gt;""),"&lt;&lt;&lt; Product Not Found",IF(AND(ISNA(VLOOKUP(B854,'2-Base Controllers'!E:E,1,FALSE)),B854&lt;&gt;""),"&lt;&lt;&lt; Base Controller Not Found",IF(AND(A854&lt;&gt;"",B854=""),"&lt;&lt;&lt; Missing Base Controller","")))</f>
        <v/>
      </c>
      <c r="D854" s="117"/>
    </row>
    <row r="855" spans="1:4" ht="28.15" customHeight="1" x14ac:dyDescent="0.25">
      <c r="A855" s="115"/>
      <c r="B855" s="115"/>
      <c r="C855" s="116" t="str">
        <f ca="1">IF(AND(ISNA(VLOOKUP(A855,'Lookups &amp; Validation'!D:D,1,FALSE)),A855&lt;&gt;""),"&lt;&lt;&lt; Product Not Found",IF(AND(ISNA(VLOOKUP(B855,'2-Base Controllers'!E:E,1,FALSE)),B855&lt;&gt;""),"&lt;&lt;&lt; Base Controller Not Found",IF(AND(A855&lt;&gt;"",B855=""),"&lt;&lt;&lt; Missing Base Controller","")))</f>
        <v/>
      </c>
      <c r="D855" s="117"/>
    </row>
    <row r="856" spans="1:4" ht="28.15" customHeight="1" x14ac:dyDescent="0.25">
      <c r="A856" s="115"/>
      <c r="B856" s="115"/>
      <c r="C856" s="116" t="str">
        <f ca="1">IF(AND(ISNA(VLOOKUP(A856,'Lookups &amp; Validation'!D:D,1,FALSE)),A856&lt;&gt;""),"&lt;&lt;&lt; Product Not Found",IF(AND(ISNA(VLOOKUP(B856,'2-Base Controllers'!E:E,1,FALSE)),B856&lt;&gt;""),"&lt;&lt;&lt; Base Controller Not Found",IF(AND(A856&lt;&gt;"",B856=""),"&lt;&lt;&lt; Missing Base Controller","")))</f>
        <v/>
      </c>
      <c r="D856" s="117"/>
    </row>
    <row r="857" spans="1:4" ht="28.15" customHeight="1" x14ac:dyDescent="0.25">
      <c r="A857" s="115"/>
      <c r="B857" s="115"/>
      <c r="C857" s="116" t="str">
        <f ca="1">IF(AND(ISNA(VLOOKUP(A857,'Lookups &amp; Validation'!D:D,1,FALSE)),A857&lt;&gt;""),"&lt;&lt;&lt; Product Not Found",IF(AND(ISNA(VLOOKUP(B857,'2-Base Controllers'!E:E,1,FALSE)),B857&lt;&gt;""),"&lt;&lt;&lt; Base Controller Not Found",IF(AND(A857&lt;&gt;"",B857=""),"&lt;&lt;&lt; Missing Base Controller","")))</f>
        <v/>
      </c>
      <c r="D857" s="117"/>
    </row>
    <row r="858" spans="1:4" ht="28.15" customHeight="1" x14ac:dyDescent="0.25">
      <c r="A858" s="115"/>
      <c r="B858" s="115"/>
      <c r="C858" s="116" t="str">
        <f ca="1">IF(AND(ISNA(VLOOKUP(A858,'Lookups &amp; Validation'!D:D,1,FALSE)),A858&lt;&gt;""),"&lt;&lt;&lt; Product Not Found",IF(AND(ISNA(VLOOKUP(B858,'2-Base Controllers'!E:E,1,FALSE)),B858&lt;&gt;""),"&lt;&lt;&lt; Base Controller Not Found",IF(AND(A858&lt;&gt;"",B858=""),"&lt;&lt;&lt; Missing Base Controller","")))</f>
        <v/>
      </c>
      <c r="D858" s="117"/>
    </row>
    <row r="859" spans="1:4" ht="28.15" customHeight="1" x14ac:dyDescent="0.25">
      <c r="A859" s="115"/>
      <c r="B859" s="115"/>
      <c r="C859" s="116" t="str">
        <f ca="1">IF(AND(ISNA(VLOOKUP(A859,'Lookups &amp; Validation'!D:D,1,FALSE)),A859&lt;&gt;""),"&lt;&lt;&lt; Product Not Found",IF(AND(ISNA(VLOOKUP(B859,'2-Base Controllers'!E:E,1,FALSE)),B859&lt;&gt;""),"&lt;&lt;&lt; Base Controller Not Found",IF(AND(A859&lt;&gt;"",B859=""),"&lt;&lt;&lt; Missing Base Controller","")))</f>
        <v/>
      </c>
      <c r="D859" s="117"/>
    </row>
    <row r="860" spans="1:4" ht="28.15" customHeight="1" x14ac:dyDescent="0.25">
      <c r="A860" s="115"/>
      <c r="B860" s="115"/>
      <c r="C860" s="116" t="str">
        <f ca="1">IF(AND(ISNA(VLOOKUP(A860,'Lookups &amp; Validation'!D:D,1,FALSE)),A860&lt;&gt;""),"&lt;&lt;&lt; Product Not Found",IF(AND(ISNA(VLOOKUP(B860,'2-Base Controllers'!E:E,1,FALSE)),B860&lt;&gt;""),"&lt;&lt;&lt; Base Controller Not Found",IF(AND(A860&lt;&gt;"",B860=""),"&lt;&lt;&lt; Missing Base Controller","")))</f>
        <v/>
      </c>
      <c r="D860" s="117"/>
    </row>
    <row r="861" spans="1:4" ht="28.15" customHeight="1" x14ac:dyDescent="0.25">
      <c r="A861" s="115"/>
      <c r="B861" s="115"/>
      <c r="C861" s="116" t="str">
        <f ca="1">IF(AND(ISNA(VLOOKUP(A861,'Lookups &amp; Validation'!D:D,1,FALSE)),A861&lt;&gt;""),"&lt;&lt;&lt; Product Not Found",IF(AND(ISNA(VLOOKUP(B861,'2-Base Controllers'!E:E,1,FALSE)),B861&lt;&gt;""),"&lt;&lt;&lt; Base Controller Not Found",IF(AND(A861&lt;&gt;"",B861=""),"&lt;&lt;&lt; Missing Base Controller","")))</f>
        <v/>
      </c>
      <c r="D861" s="117"/>
    </row>
    <row r="862" spans="1:4" ht="28.15" customHeight="1" x14ac:dyDescent="0.25">
      <c r="A862" s="115"/>
      <c r="B862" s="115"/>
      <c r="C862" s="116" t="str">
        <f ca="1">IF(AND(ISNA(VLOOKUP(A862,'Lookups &amp; Validation'!D:D,1,FALSE)),A862&lt;&gt;""),"&lt;&lt;&lt; Product Not Found",IF(AND(ISNA(VLOOKUP(B862,'2-Base Controllers'!E:E,1,FALSE)),B862&lt;&gt;""),"&lt;&lt;&lt; Base Controller Not Found",IF(AND(A862&lt;&gt;"",B862=""),"&lt;&lt;&lt; Missing Base Controller","")))</f>
        <v/>
      </c>
      <c r="D862" s="117"/>
    </row>
    <row r="863" spans="1:4" ht="28.15" customHeight="1" x14ac:dyDescent="0.25">
      <c r="A863" s="115"/>
      <c r="B863" s="115"/>
      <c r="C863" s="116" t="str">
        <f ca="1">IF(AND(ISNA(VLOOKUP(A863,'Lookups &amp; Validation'!D:D,1,FALSE)),A863&lt;&gt;""),"&lt;&lt;&lt; Product Not Found",IF(AND(ISNA(VLOOKUP(B863,'2-Base Controllers'!E:E,1,FALSE)),B863&lt;&gt;""),"&lt;&lt;&lt; Base Controller Not Found",IF(AND(A863&lt;&gt;"",B863=""),"&lt;&lt;&lt; Missing Base Controller","")))</f>
        <v/>
      </c>
      <c r="D863" s="117"/>
    </row>
    <row r="864" spans="1:4" ht="28.15" customHeight="1" x14ac:dyDescent="0.25">
      <c r="A864" s="115"/>
      <c r="B864" s="115"/>
      <c r="C864" s="116" t="str">
        <f ca="1">IF(AND(ISNA(VLOOKUP(A864,'Lookups &amp; Validation'!D:D,1,FALSE)),A864&lt;&gt;""),"&lt;&lt;&lt; Product Not Found",IF(AND(ISNA(VLOOKUP(B864,'2-Base Controllers'!E:E,1,FALSE)),B864&lt;&gt;""),"&lt;&lt;&lt; Base Controller Not Found",IF(AND(A864&lt;&gt;"",B864=""),"&lt;&lt;&lt; Missing Base Controller","")))</f>
        <v/>
      </c>
      <c r="D864" s="117"/>
    </row>
    <row r="865" spans="1:4" ht="28.15" customHeight="1" x14ac:dyDescent="0.25">
      <c r="A865" s="115"/>
      <c r="B865" s="115"/>
      <c r="C865" s="116" t="str">
        <f ca="1">IF(AND(ISNA(VLOOKUP(A865,'Lookups &amp; Validation'!D:D,1,FALSE)),A865&lt;&gt;""),"&lt;&lt;&lt; Product Not Found",IF(AND(ISNA(VLOOKUP(B865,'2-Base Controllers'!E:E,1,FALSE)),B865&lt;&gt;""),"&lt;&lt;&lt; Base Controller Not Found",IF(AND(A865&lt;&gt;"",B865=""),"&lt;&lt;&lt; Missing Base Controller","")))</f>
        <v/>
      </c>
      <c r="D865" s="117"/>
    </row>
    <row r="866" spans="1:4" ht="28.15" customHeight="1" x14ac:dyDescent="0.25">
      <c r="A866" s="115"/>
      <c r="B866" s="115"/>
      <c r="C866" s="116" t="str">
        <f ca="1">IF(AND(ISNA(VLOOKUP(A866,'Lookups &amp; Validation'!D:D,1,FALSE)),A866&lt;&gt;""),"&lt;&lt;&lt; Product Not Found",IF(AND(ISNA(VLOOKUP(B866,'2-Base Controllers'!E:E,1,FALSE)),B866&lt;&gt;""),"&lt;&lt;&lt; Base Controller Not Found",IF(AND(A866&lt;&gt;"",B866=""),"&lt;&lt;&lt; Missing Base Controller","")))</f>
        <v/>
      </c>
      <c r="D866" s="117"/>
    </row>
    <row r="867" spans="1:4" ht="28.15" customHeight="1" x14ac:dyDescent="0.25">
      <c r="A867" s="115"/>
      <c r="B867" s="115"/>
      <c r="C867" s="116" t="str">
        <f ca="1">IF(AND(ISNA(VLOOKUP(A867,'Lookups &amp; Validation'!D:D,1,FALSE)),A867&lt;&gt;""),"&lt;&lt;&lt; Product Not Found",IF(AND(ISNA(VLOOKUP(B867,'2-Base Controllers'!E:E,1,FALSE)),B867&lt;&gt;""),"&lt;&lt;&lt; Base Controller Not Found",IF(AND(A867&lt;&gt;"",B867=""),"&lt;&lt;&lt; Missing Base Controller","")))</f>
        <v/>
      </c>
      <c r="D867" s="117"/>
    </row>
    <row r="868" spans="1:4" ht="28.15" customHeight="1" x14ac:dyDescent="0.25">
      <c r="A868" s="115"/>
      <c r="B868" s="115"/>
      <c r="C868" s="116" t="str">
        <f ca="1">IF(AND(ISNA(VLOOKUP(A868,'Lookups &amp; Validation'!D:D,1,FALSE)),A868&lt;&gt;""),"&lt;&lt;&lt; Product Not Found",IF(AND(ISNA(VLOOKUP(B868,'2-Base Controllers'!E:E,1,FALSE)),B868&lt;&gt;""),"&lt;&lt;&lt; Base Controller Not Found",IF(AND(A868&lt;&gt;"",B868=""),"&lt;&lt;&lt; Missing Base Controller","")))</f>
        <v/>
      </c>
      <c r="D868" s="117"/>
    </row>
    <row r="869" spans="1:4" ht="28.15" customHeight="1" x14ac:dyDescent="0.25">
      <c r="A869" s="115"/>
      <c r="B869" s="115"/>
      <c r="C869" s="116" t="str">
        <f ca="1">IF(AND(ISNA(VLOOKUP(A869,'Lookups &amp; Validation'!D:D,1,FALSE)),A869&lt;&gt;""),"&lt;&lt;&lt; Product Not Found",IF(AND(ISNA(VLOOKUP(B869,'2-Base Controllers'!E:E,1,FALSE)),B869&lt;&gt;""),"&lt;&lt;&lt; Base Controller Not Found",IF(AND(A869&lt;&gt;"",B869=""),"&lt;&lt;&lt; Missing Base Controller","")))</f>
        <v/>
      </c>
      <c r="D869" s="117"/>
    </row>
    <row r="870" spans="1:4" ht="28.15" customHeight="1" x14ac:dyDescent="0.25">
      <c r="A870" s="115"/>
      <c r="B870" s="115"/>
      <c r="C870" s="116" t="str">
        <f ca="1">IF(AND(ISNA(VLOOKUP(A870,'Lookups &amp; Validation'!D:D,1,FALSE)),A870&lt;&gt;""),"&lt;&lt;&lt; Product Not Found",IF(AND(ISNA(VLOOKUP(B870,'2-Base Controllers'!E:E,1,FALSE)),B870&lt;&gt;""),"&lt;&lt;&lt; Base Controller Not Found",IF(AND(A870&lt;&gt;"",B870=""),"&lt;&lt;&lt; Missing Base Controller","")))</f>
        <v/>
      </c>
      <c r="D870" s="117"/>
    </row>
    <row r="871" spans="1:4" ht="28.15" customHeight="1" x14ac:dyDescent="0.25">
      <c r="A871" s="115"/>
      <c r="B871" s="115"/>
      <c r="C871" s="116" t="str">
        <f ca="1">IF(AND(ISNA(VLOOKUP(A871,'Lookups &amp; Validation'!D:D,1,FALSE)),A871&lt;&gt;""),"&lt;&lt;&lt; Product Not Found",IF(AND(ISNA(VLOOKUP(B871,'2-Base Controllers'!E:E,1,FALSE)),B871&lt;&gt;""),"&lt;&lt;&lt; Base Controller Not Found",IF(AND(A871&lt;&gt;"",B871=""),"&lt;&lt;&lt; Missing Base Controller","")))</f>
        <v/>
      </c>
      <c r="D871" s="117"/>
    </row>
    <row r="872" spans="1:4" ht="28.15" customHeight="1" x14ac:dyDescent="0.25">
      <c r="A872" s="115"/>
      <c r="B872" s="115"/>
      <c r="C872" s="116" t="str">
        <f ca="1">IF(AND(ISNA(VLOOKUP(A872,'Lookups &amp; Validation'!D:D,1,FALSE)),A872&lt;&gt;""),"&lt;&lt;&lt; Product Not Found",IF(AND(ISNA(VLOOKUP(B872,'2-Base Controllers'!E:E,1,FALSE)),B872&lt;&gt;""),"&lt;&lt;&lt; Base Controller Not Found",IF(AND(A872&lt;&gt;"",B872=""),"&lt;&lt;&lt; Missing Base Controller","")))</f>
        <v/>
      </c>
      <c r="D872" s="117"/>
    </row>
    <row r="873" spans="1:4" ht="28.15" customHeight="1" x14ac:dyDescent="0.25">
      <c r="A873" s="115"/>
      <c r="B873" s="115"/>
      <c r="C873" s="116" t="str">
        <f ca="1">IF(AND(ISNA(VLOOKUP(A873,'Lookups &amp; Validation'!D:D,1,FALSE)),A873&lt;&gt;""),"&lt;&lt;&lt; Product Not Found",IF(AND(ISNA(VLOOKUP(B873,'2-Base Controllers'!E:E,1,FALSE)),B873&lt;&gt;""),"&lt;&lt;&lt; Base Controller Not Found",IF(AND(A873&lt;&gt;"",B873=""),"&lt;&lt;&lt; Missing Base Controller","")))</f>
        <v/>
      </c>
      <c r="D873" s="117"/>
    </row>
    <row r="874" spans="1:4" ht="28.15" customHeight="1" x14ac:dyDescent="0.25">
      <c r="A874" s="115"/>
      <c r="B874" s="115"/>
      <c r="C874" s="116" t="str">
        <f ca="1">IF(AND(ISNA(VLOOKUP(A874,'Lookups &amp; Validation'!D:D,1,FALSE)),A874&lt;&gt;""),"&lt;&lt;&lt; Product Not Found",IF(AND(ISNA(VLOOKUP(B874,'2-Base Controllers'!E:E,1,FALSE)),B874&lt;&gt;""),"&lt;&lt;&lt; Base Controller Not Found",IF(AND(A874&lt;&gt;"",B874=""),"&lt;&lt;&lt; Missing Base Controller","")))</f>
        <v/>
      </c>
      <c r="D874" s="117"/>
    </row>
    <row r="875" spans="1:4" ht="28.15" customHeight="1" x14ac:dyDescent="0.25">
      <c r="A875" s="115"/>
      <c r="B875" s="115"/>
      <c r="C875" s="116" t="str">
        <f ca="1">IF(AND(ISNA(VLOOKUP(A875,'Lookups &amp; Validation'!D:D,1,FALSE)),A875&lt;&gt;""),"&lt;&lt;&lt; Product Not Found",IF(AND(ISNA(VLOOKUP(B875,'2-Base Controllers'!E:E,1,FALSE)),B875&lt;&gt;""),"&lt;&lt;&lt; Base Controller Not Found",IF(AND(A875&lt;&gt;"",B875=""),"&lt;&lt;&lt; Missing Base Controller","")))</f>
        <v/>
      </c>
      <c r="D875" s="117"/>
    </row>
    <row r="876" spans="1:4" ht="28.15" customHeight="1" x14ac:dyDescent="0.25">
      <c r="A876" s="115"/>
      <c r="B876" s="115"/>
      <c r="C876" s="116" t="str">
        <f ca="1">IF(AND(ISNA(VLOOKUP(A876,'Lookups &amp; Validation'!D:D,1,FALSE)),A876&lt;&gt;""),"&lt;&lt;&lt; Product Not Found",IF(AND(ISNA(VLOOKUP(B876,'2-Base Controllers'!E:E,1,FALSE)),B876&lt;&gt;""),"&lt;&lt;&lt; Base Controller Not Found",IF(AND(A876&lt;&gt;"",B876=""),"&lt;&lt;&lt; Missing Base Controller","")))</f>
        <v/>
      </c>
      <c r="D876" s="117"/>
    </row>
    <row r="877" spans="1:4" ht="28.15" customHeight="1" x14ac:dyDescent="0.25">
      <c r="A877" s="115"/>
      <c r="B877" s="115"/>
      <c r="C877" s="116" t="str">
        <f ca="1">IF(AND(ISNA(VLOOKUP(A877,'Lookups &amp; Validation'!D:D,1,FALSE)),A877&lt;&gt;""),"&lt;&lt;&lt; Product Not Found",IF(AND(ISNA(VLOOKUP(B877,'2-Base Controllers'!E:E,1,FALSE)),B877&lt;&gt;""),"&lt;&lt;&lt; Base Controller Not Found",IF(AND(A877&lt;&gt;"",B877=""),"&lt;&lt;&lt; Missing Base Controller","")))</f>
        <v/>
      </c>
      <c r="D877" s="117"/>
    </row>
    <row r="878" spans="1:4" ht="28.15" customHeight="1" x14ac:dyDescent="0.25">
      <c r="A878" s="115"/>
      <c r="B878" s="115"/>
      <c r="C878" s="116" t="str">
        <f ca="1">IF(AND(ISNA(VLOOKUP(A878,'Lookups &amp; Validation'!D:D,1,FALSE)),A878&lt;&gt;""),"&lt;&lt;&lt; Product Not Found",IF(AND(ISNA(VLOOKUP(B878,'2-Base Controllers'!E:E,1,FALSE)),B878&lt;&gt;""),"&lt;&lt;&lt; Base Controller Not Found",IF(AND(A878&lt;&gt;"",B878=""),"&lt;&lt;&lt; Missing Base Controller","")))</f>
        <v/>
      </c>
      <c r="D878" s="117"/>
    </row>
    <row r="879" spans="1:4" ht="28.15" customHeight="1" x14ac:dyDescent="0.25">
      <c r="A879" s="115"/>
      <c r="B879" s="115"/>
      <c r="C879" s="116" t="str">
        <f ca="1">IF(AND(ISNA(VLOOKUP(A879,'Lookups &amp; Validation'!D:D,1,FALSE)),A879&lt;&gt;""),"&lt;&lt;&lt; Product Not Found",IF(AND(ISNA(VLOOKUP(B879,'2-Base Controllers'!E:E,1,FALSE)),B879&lt;&gt;""),"&lt;&lt;&lt; Base Controller Not Found",IF(AND(A879&lt;&gt;"",B879=""),"&lt;&lt;&lt; Missing Base Controller","")))</f>
        <v/>
      </c>
      <c r="D879" s="117"/>
    </row>
    <row r="880" spans="1:4" ht="28.15" customHeight="1" x14ac:dyDescent="0.25">
      <c r="A880" s="115"/>
      <c r="B880" s="115"/>
      <c r="C880" s="116" t="str">
        <f ca="1">IF(AND(ISNA(VLOOKUP(A880,'Lookups &amp; Validation'!D:D,1,FALSE)),A880&lt;&gt;""),"&lt;&lt;&lt; Product Not Found",IF(AND(ISNA(VLOOKUP(B880,'2-Base Controllers'!E:E,1,FALSE)),B880&lt;&gt;""),"&lt;&lt;&lt; Base Controller Not Found",IF(AND(A880&lt;&gt;"",B880=""),"&lt;&lt;&lt; Missing Base Controller","")))</f>
        <v/>
      </c>
      <c r="D880" s="117"/>
    </row>
    <row r="881" spans="1:4" ht="28.15" customHeight="1" x14ac:dyDescent="0.25">
      <c r="A881" s="115"/>
      <c r="B881" s="115"/>
      <c r="C881" s="116" t="str">
        <f ca="1">IF(AND(ISNA(VLOOKUP(A881,'Lookups &amp; Validation'!D:D,1,FALSE)),A881&lt;&gt;""),"&lt;&lt;&lt; Product Not Found",IF(AND(ISNA(VLOOKUP(B881,'2-Base Controllers'!E:E,1,FALSE)),B881&lt;&gt;""),"&lt;&lt;&lt; Base Controller Not Found",IF(AND(A881&lt;&gt;"",B881=""),"&lt;&lt;&lt; Missing Base Controller","")))</f>
        <v/>
      </c>
      <c r="D881" s="117"/>
    </row>
    <row r="882" spans="1:4" ht="28.15" customHeight="1" x14ac:dyDescent="0.25">
      <c r="A882" s="115"/>
      <c r="B882" s="115"/>
      <c r="C882" s="116" t="str">
        <f ca="1">IF(AND(ISNA(VLOOKUP(A882,'Lookups &amp; Validation'!D:D,1,FALSE)),A882&lt;&gt;""),"&lt;&lt;&lt; Product Not Found",IF(AND(ISNA(VLOOKUP(B882,'2-Base Controllers'!E:E,1,FALSE)),B882&lt;&gt;""),"&lt;&lt;&lt; Base Controller Not Found",IF(AND(A882&lt;&gt;"",B882=""),"&lt;&lt;&lt; Missing Base Controller","")))</f>
        <v/>
      </c>
      <c r="D882" s="117"/>
    </row>
    <row r="883" spans="1:4" ht="28.15" customHeight="1" x14ac:dyDescent="0.25">
      <c r="A883" s="115"/>
      <c r="B883" s="115"/>
      <c r="C883" s="116" t="str">
        <f ca="1">IF(AND(ISNA(VLOOKUP(A883,'Lookups &amp; Validation'!D:D,1,FALSE)),A883&lt;&gt;""),"&lt;&lt;&lt; Product Not Found",IF(AND(ISNA(VLOOKUP(B883,'2-Base Controllers'!E:E,1,FALSE)),B883&lt;&gt;""),"&lt;&lt;&lt; Base Controller Not Found",IF(AND(A883&lt;&gt;"",B883=""),"&lt;&lt;&lt; Missing Base Controller","")))</f>
        <v/>
      </c>
      <c r="D883" s="117"/>
    </row>
    <row r="884" spans="1:4" ht="28.15" customHeight="1" x14ac:dyDescent="0.25">
      <c r="A884" s="115"/>
      <c r="B884" s="115"/>
      <c r="C884" s="116" t="str">
        <f ca="1">IF(AND(ISNA(VLOOKUP(A884,'Lookups &amp; Validation'!D:D,1,FALSE)),A884&lt;&gt;""),"&lt;&lt;&lt; Product Not Found",IF(AND(ISNA(VLOOKUP(B884,'2-Base Controllers'!E:E,1,FALSE)),B884&lt;&gt;""),"&lt;&lt;&lt; Base Controller Not Found",IF(AND(A884&lt;&gt;"",B884=""),"&lt;&lt;&lt; Missing Base Controller","")))</f>
        <v/>
      </c>
      <c r="D884" s="117"/>
    </row>
    <row r="885" spans="1:4" ht="28.15" customHeight="1" x14ac:dyDescent="0.25">
      <c r="A885" s="115"/>
      <c r="B885" s="115"/>
      <c r="C885" s="116" t="str">
        <f ca="1">IF(AND(ISNA(VLOOKUP(A885,'Lookups &amp; Validation'!D:D,1,FALSE)),A885&lt;&gt;""),"&lt;&lt;&lt; Product Not Found",IF(AND(ISNA(VLOOKUP(B885,'2-Base Controllers'!E:E,1,FALSE)),B885&lt;&gt;""),"&lt;&lt;&lt; Base Controller Not Found",IF(AND(A885&lt;&gt;"",B885=""),"&lt;&lt;&lt; Missing Base Controller","")))</f>
        <v/>
      </c>
      <c r="D885" s="117"/>
    </row>
    <row r="886" spans="1:4" ht="28.15" customHeight="1" x14ac:dyDescent="0.25">
      <c r="A886" s="115"/>
      <c r="B886" s="115"/>
      <c r="C886" s="116" t="str">
        <f ca="1">IF(AND(ISNA(VLOOKUP(A886,'Lookups &amp; Validation'!D:D,1,FALSE)),A886&lt;&gt;""),"&lt;&lt;&lt; Product Not Found",IF(AND(ISNA(VLOOKUP(B886,'2-Base Controllers'!E:E,1,FALSE)),B886&lt;&gt;""),"&lt;&lt;&lt; Base Controller Not Found",IF(AND(A886&lt;&gt;"",B886=""),"&lt;&lt;&lt; Missing Base Controller","")))</f>
        <v/>
      </c>
      <c r="D886" s="117"/>
    </row>
    <row r="887" spans="1:4" ht="28.15" customHeight="1" x14ac:dyDescent="0.25">
      <c r="A887" s="115"/>
      <c r="B887" s="115"/>
      <c r="C887" s="116" t="str">
        <f ca="1">IF(AND(ISNA(VLOOKUP(A887,'Lookups &amp; Validation'!D:D,1,FALSE)),A887&lt;&gt;""),"&lt;&lt;&lt; Product Not Found",IF(AND(ISNA(VLOOKUP(B887,'2-Base Controllers'!E:E,1,FALSE)),B887&lt;&gt;""),"&lt;&lt;&lt; Base Controller Not Found",IF(AND(A887&lt;&gt;"",B887=""),"&lt;&lt;&lt; Missing Base Controller","")))</f>
        <v/>
      </c>
      <c r="D887" s="117"/>
    </row>
    <row r="888" spans="1:4" ht="28.15" customHeight="1" x14ac:dyDescent="0.25">
      <c r="A888" s="115"/>
      <c r="B888" s="115"/>
      <c r="C888" s="116" t="str">
        <f ca="1">IF(AND(ISNA(VLOOKUP(A888,'Lookups &amp; Validation'!D:D,1,FALSE)),A888&lt;&gt;""),"&lt;&lt;&lt; Product Not Found",IF(AND(ISNA(VLOOKUP(B888,'2-Base Controllers'!E:E,1,FALSE)),B888&lt;&gt;""),"&lt;&lt;&lt; Base Controller Not Found",IF(AND(A888&lt;&gt;"",B888=""),"&lt;&lt;&lt; Missing Base Controller","")))</f>
        <v/>
      </c>
      <c r="D888" s="117"/>
    </row>
    <row r="889" spans="1:4" ht="28.15" customHeight="1" x14ac:dyDescent="0.25">
      <c r="A889" s="115"/>
      <c r="B889" s="115"/>
      <c r="C889" s="116" t="str">
        <f ca="1">IF(AND(ISNA(VLOOKUP(A889,'Lookups &amp; Validation'!D:D,1,FALSE)),A889&lt;&gt;""),"&lt;&lt;&lt; Product Not Found",IF(AND(ISNA(VLOOKUP(B889,'2-Base Controllers'!E:E,1,FALSE)),B889&lt;&gt;""),"&lt;&lt;&lt; Base Controller Not Found",IF(AND(A889&lt;&gt;"",B889=""),"&lt;&lt;&lt; Missing Base Controller","")))</f>
        <v/>
      </c>
      <c r="D889" s="117"/>
    </row>
    <row r="890" spans="1:4" ht="28.15" customHeight="1" x14ac:dyDescent="0.25">
      <c r="A890" s="115"/>
      <c r="B890" s="115"/>
      <c r="C890" s="116" t="str">
        <f ca="1">IF(AND(ISNA(VLOOKUP(A890,'Lookups &amp; Validation'!D:D,1,FALSE)),A890&lt;&gt;""),"&lt;&lt;&lt; Product Not Found",IF(AND(ISNA(VLOOKUP(B890,'2-Base Controllers'!E:E,1,FALSE)),B890&lt;&gt;""),"&lt;&lt;&lt; Base Controller Not Found",IF(AND(A890&lt;&gt;"",B890=""),"&lt;&lt;&lt; Missing Base Controller","")))</f>
        <v/>
      </c>
      <c r="D890" s="117"/>
    </row>
    <row r="891" spans="1:4" ht="28.15" customHeight="1" x14ac:dyDescent="0.25">
      <c r="A891" s="115"/>
      <c r="B891" s="115"/>
      <c r="C891" s="116" t="str">
        <f ca="1">IF(AND(ISNA(VLOOKUP(A891,'Lookups &amp; Validation'!D:D,1,FALSE)),A891&lt;&gt;""),"&lt;&lt;&lt; Product Not Found",IF(AND(ISNA(VLOOKUP(B891,'2-Base Controllers'!E:E,1,FALSE)),B891&lt;&gt;""),"&lt;&lt;&lt; Base Controller Not Found",IF(AND(A891&lt;&gt;"",B891=""),"&lt;&lt;&lt; Missing Base Controller","")))</f>
        <v/>
      </c>
      <c r="D891" s="117"/>
    </row>
    <row r="892" spans="1:4" ht="28.15" customHeight="1" x14ac:dyDescent="0.25">
      <c r="A892" s="115"/>
      <c r="B892" s="115"/>
      <c r="C892" s="116" t="str">
        <f ca="1">IF(AND(ISNA(VLOOKUP(A892,'Lookups &amp; Validation'!D:D,1,FALSE)),A892&lt;&gt;""),"&lt;&lt;&lt; Product Not Found",IF(AND(ISNA(VLOOKUP(B892,'2-Base Controllers'!E:E,1,FALSE)),B892&lt;&gt;""),"&lt;&lt;&lt; Base Controller Not Found",IF(AND(A892&lt;&gt;"",B892=""),"&lt;&lt;&lt; Missing Base Controller","")))</f>
        <v/>
      </c>
      <c r="D892" s="117"/>
    </row>
    <row r="893" spans="1:4" ht="28.15" customHeight="1" x14ac:dyDescent="0.25">
      <c r="A893" s="115"/>
      <c r="B893" s="115"/>
      <c r="C893" s="116" t="str">
        <f ca="1">IF(AND(ISNA(VLOOKUP(A893,'Lookups &amp; Validation'!D:D,1,FALSE)),A893&lt;&gt;""),"&lt;&lt;&lt; Product Not Found",IF(AND(ISNA(VLOOKUP(B893,'2-Base Controllers'!E:E,1,FALSE)),B893&lt;&gt;""),"&lt;&lt;&lt; Base Controller Not Found",IF(AND(A893&lt;&gt;"",B893=""),"&lt;&lt;&lt; Missing Base Controller","")))</f>
        <v/>
      </c>
      <c r="D893" s="117"/>
    </row>
    <row r="894" spans="1:4" ht="28.15" customHeight="1" x14ac:dyDescent="0.25">
      <c r="A894" s="115"/>
      <c r="B894" s="115"/>
      <c r="C894" s="116" t="str">
        <f ca="1">IF(AND(ISNA(VLOOKUP(A894,'Lookups &amp; Validation'!D:D,1,FALSE)),A894&lt;&gt;""),"&lt;&lt;&lt; Product Not Found",IF(AND(ISNA(VLOOKUP(B894,'2-Base Controllers'!E:E,1,FALSE)),B894&lt;&gt;""),"&lt;&lt;&lt; Base Controller Not Found",IF(AND(A894&lt;&gt;"",B894=""),"&lt;&lt;&lt; Missing Base Controller","")))</f>
        <v/>
      </c>
      <c r="D894" s="117"/>
    </row>
    <row r="895" spans="1:4" ht="28.15" customHeight="1" x14ac:dyDescent="0.25">
      <c r="A895" s="115"/>
      <c r="B895" s="115"/>
      <c r="C895" s="116" t="str">
        <f ca="1">IF(AND(ISNA(VLOOKUP(A895,'Lookups &amp; Validation'!D:D,1,FALSE)),A895&lt;&gt;""),"&lt;&lt;&lt; Product Not Found",IF(AND(ISNA(VLOOKUP(B895,'2-Base Controllers'!E:E,1,FALSE)),B895&lt;&gt;""),"&lt;&lt;&lt; Base Controller Not Found",IF(AND(A895&lt;&gt;"",B895=""),"&lt;&lt;&lt; Missing Base Controller","")))</f>
        <v/>
      </c>
      <c r="D895" s="117"/>
    </row>
    <row r="896" spans="1:4" ht="28.15" customHeight="1" x14ac:dyDescent="0.25">
      <c r="A896" s="115"/>
      <c r="B896" s="115"/>
      <c r="C896" s="116" t="str">
        <f ca="1">IF(AND(ISNA(VLOOKUP(A896,'Lookups &amp; Validation'!D:D,1,FALSE)),A896&lt;&gt;""),"&lt;&lt;&lt; Product Not Found",IF(AND(ISNA(VLOOKUP(B896,'2-Base Controllers'!E:E,1,FALSE)),B896&lt;&gt;""),"&lt;&lt;&lt; Base Controller Not Found",IF(AND(A896&lt;&gt;"",B896=""),"&lt;&lt;&lt; Missing Base Controller","")))</f>
        <v/>
      </c>
      <c r="D896" s="117"/>
    </row>
    <row r="897" spans="1:4" ht="28.15" customHeight="1" x14ac:dyDescent="0.25">
      <c r="A897" s="115"/>
      <c r="B897" s="115"/>
      <c r="C897" s="116" t="str">
        <f ca="1">IF(AND(ISNA(VLOOKUP(A897,'Lookups &amp; Validation'!D:D,1,FALSE)),A897&lt;&gt;""),"&lt;&lt;&lt; Product Not Found",IF(AND(ISNA(VLOOKUP(B897,'2-Base Controllers'!E:E,1,FALSE)),B897&lt;&gt;""),"&lt;&lt;&lt; Base Controller Not Found",IF(AND(A897&lt;&gt;"",B897=""),"&lt;&lt;&lt; Missing Base Controller","")))</f>
        <v/>
      </c>
      <c r="D897" s="117"/>
    </row>
    <row r="898" spans="1:4" ht="28.15" customHeight="1" x14ac:dyDescent="0.25">
      <c r="A898" s="115"/>
      <c r="B898" s="115"/>
      <c r="C898" s="116" t="str">
        <f ca="1">IF(AND(ISNA(VLOOKUP(A898,'Lookups &amp; Validation'!D:D,1,FALSE)),A898&lt;&gt;""),"&lt;&lt;&lt; Product Not Found",IF(AND(ISNA(VLOOKUP(B898,'2-Base Controllers'!E:E,1,FALSE)),B898&lt;&gt;""),"&lt;&lt;&lt; Base Controller Not Found",IF(AND(A898&lt;&gt;"",B898=""),"&lt;&lt;&lt; Missing Base Controller","")))</f>
        <v/>
      </c>
      <c r="D898" s="117"/>
    </row>
    <row r="899" spans="1:4" ht="28.15" customHeight="1" x14ac:dyDescent="0.25">
      <c r="A899" s="115"/>
      <c r="B899" s="115"/>
      <c r="C899" s="116" t="str">
        <f ca="1">IF(AND(ISNA(VLOOKUP(A899,'Lookups &amp; Validation'!D:D,1,FALSE)),A899&lt;&gt;""),"&lt;&lt;&lt; Product Not Found",IF(AND(ISNA(VLOOKUP(B899,'2-Base Controllers'!E:E,1,FALSE)),B899&lt;&gt;""),"&lt;&lt;&lt; Base Controller Not Found",IF(AND(A899&lt;&gt;"",B899=""),"&lt;&lt;&lt; Missing Base Controller","")))</f>
        <v/>
      </c>
      <c r="D899" s="117"/>
    </row>
    <row r="900" spans="1:4" ht="28.15" customHeight="1" x14ac:dyDescent="0.25">
      <c r="A900" s="115"/>
      <c r="B900" s="115"/>
      <c r="C900" s="116" t="str">
        <f ca="1">IF(AND(ISNA(VLOOKUP(A900,'Lookups &amp; Validation'!D:D,1,FALSE)),A900&lt;&gt;""),"&lt;&lt;&lt; Product Not Found",IF(AND(ISNA(VLOOKUP(B900,'2-Base Controllers'!E:E,1,FALSE)),B900&lt;&gt;""),"&lt;&lt;&lt; Base Controller Not Found",IF(AND(A900&lt;&gt;"",B900=""),"&lt;&lt;&lt; Missing Base Controller","")))</f>
        <v/>
      </c>
      <c r="D900" s="117"/>
    </row>
    <row r="901" spans="1:4" ht="28.15" customHeight="1" x14ac:dyDescent="0.25">
      <c r="A901" s="115"/>
      <c r="B901" s="115"/>
      <c r="C901" s="116" t="str">
        <f ca="1">IF(AND(ISNA(VLOOKUP(A901,'Lookups &amp; Validation'!D:D,1,FALSE)),A901&lt;&gt;""),"&lt;&lt;&lt; Product Not Found",IF(AND(ISNA(VLOOKUP(B901,'2-Base Controllers'!E:E,1,FALSE)),B901&lt;&gt;""),"&lt;&lt;&lt; Base Controller Not Found",IF(AND(A901&lt;&gt;"",B901=""),"&lt;&lt;&lt; Missing Base Controller","")))</f>
        <v/>
      </c>
      <c r="D901" s="117"/>
    </row>
    <row r="902" spans="1:4" ht="28.15" customHeight="1" x14ac:dyDescent="0.25">
      <c r="A902" s="115"/>
      <c r="B902" s="115"/>
      <c r="C902" s="116" t="str">
        <f ca="1">IF(AND(ISNA(VLOOKUP(A902,'Lookups &amp; Validation'!D:D,1,FALSE)),A902&lt;&gt;""),"&lt;&lt;&lt; Product Not Found",IF(AND(ISNA(VLOOKUP(B902,'2-Base Controllers'!E:E,1,FALSE)),B902&lt;&gt;""),"&lt;&lt;&lt; Base Controller Not Found",IF(AND(A902&lt;&gt;"",B902=""),"&lt;&lt;&lt; Missing Base Controller","")))</f>
        <v/>
      </c>
      <c r="D902" s="117"/>
    </row>
    <row r="903" spans="1:4" ht="28.15" customHeight="1" x14ac:dyDescent="0.25">
      <c r="A903" s="115"/>
      <c r="B903" s="115"/>
      <c r="C903" s="116" t="str">
        <f ca="1">IF(AND(ISNA(VLOOKUP(A903,'Lookups &amp; Validation'!D:D,1,FALSE)),A903&lt;&gt;""),"&lt;&lt;&lt; Product Not Found",IF(AND(ISNA(VLOOKUP(B903,'2-Base Controllers'!E:E,1,FALSE)),B903&lt;&gt;""),"&lt;&lt;&lt; Base Controller Not Found",IF(AND(A903&lt;&gt;"",B903=""),"&lt;&lt;&lt; Missing Base Controller","")))</f>
        <v/>
      </c>
      <c r="D903" s="117"/>
    </row>
    <row r="904" spans="1:4" ht="28.15" customHeight="1" x14ac:dyDescent="0.25">
      <c r="A904" s="115"/>
      <c r="B904" s="115"/>
      <c r="C904" s="116" t="str">
        <f ca="1">IF(AND(ISNA(VLOOKUP(A904,'Lookups &amp; Validation'!D:D,1,FALSE)),A904&lt;&gt;""),"&lt;&lt;&lt; Product Not Found",IF(AND(ISNA(VLOOKUP(B904,'2-Base Controllers'!E:E,1,FALSE)),B904&lt;&gt;""),"&lt;&lt;&lt; Base Controller Not Found",IF(AND(A904&lt;&gt;"",B904=""),"&lt;&lt;&lt; Missing Base Controller","")))</f>
        <v/>
      </c>
      <c r="D904" s="117"/>
    </row>
    <row r="905" spans="1:4" ht="28.15" customHeight="1" x14ac:dyDescent="0.25">
      <c r="A905" s="115"/>
      <c r="B905" s="115"/>
      <c r="C905" s="116" t="str">
        <f ca="1">IF(AND(ISNA(VLOOKUP(A905,'Lookups &amp; Validation'!D:D,1,FALSE)),A905&lt;&gt;""),"&lt;&lt;&lt; Product Not Found",IF(AND(ISNA(VLOOKUP(B905,'2-Base Controllers'!E:E,1,FALSE)),B905&lt;&gt;""),"&lt;&lt;&lt; Base Controller Not Found",IF(AND(A905&lt;&gt;"",B905=""),"&lt;&lt;&lt; Missing Base Controller","")))</f>
        <v/>
      </c>
      <c r="D905" s="117"/>
    </row>
    <row r="906" spans="1:4" ht="28.15" customHeight="1" x14ac:dyDescent="0.25">
      <c r="A906" s="115"/>
      <c r="B906" s="115"/>
      <c r="C906" s="116" t="str">
        <f ca="1">IF(AND(ISNA(VLOOKUP(A906,'Lookups &amp; Validation'!D:D,1,FALSE)),A906&lt;&gt;""),"&lt;&lt;&lt; Product Not Found",IF(AND(ISNA(VLOOKUP(B906,'2-Base Controllers'!E:E,1,FALSE)),B906&lt;&gt;""),"&lt;&lt;&lt; Base Controller Not Found",IF(AND(A906&lt;&gt;"",B906=""),"&lt;&lt;&lt; Missing Base Controller","")))</f>
        <v/>
      </c>
      <c r="D906" s="117"/>
    </row>
    <row r="907" spans="1:4" ht="28.15" customHeight="1" x14ac:dyDescent="0.25">
      <c r="A907" s="115"/>
      <c r="B907" s="115"/>
      <c r="C907" s="116" t="str">
        <f ca="1">IF(AND(ISNA(VLOOKUP(A907,'Lookups &amp; Validation'!D:D,1,FALSE)),A907&lt;&gt;""),"&lt;&lt;&lt; Product Not Found",IF(AND(ISNA(VLOOKUP(B907,'2-Base Controllers'!E:E,1,FALSE)),B907&lt;&gt;""),"&lt;&lt;&lt; Base Controller Not Found",IF(AND(A907&lt;&gt;"",B907=""),"&lt;&lt;&lt; Missing Base Controller","")))</f>
        <v/>
      </c>
      <c r="D907" s="117"/>
    </row>
    <row r="908" spans="1:4" ht="28.15" customHeight="1" x14ac:dyDescent="0.25">
      <c r="A908" s="115"/>
      <c r="B908" s="115"/>
      <c r="C908" s="116" t="str">
        <f ca="1">IF(AND(ISNA(VLOOKUP(A908,'Lookups &amp; Validation'!D:D,1,FALSE)),A908&lt;&gt;""),"&lt;&lt;&lt; Product Not Found",IF(AND(ISNA(VLOOKUP(B908,'2-Base Controllers'!E:E,1,FALSE)),B908&lt;&gt;""),"&lt;&lt;&lt; Base Controller Not Found",IF(AND(A908&lt;&gt;"",B908=""),"&lt;&lt;&lt; Missing Base Controller","")))</f>
        <v/>
      </c>
      <c r="D908" s="117"/>
    </row>
    <row r="909" spans="1:4" ht="28.15" customHeight="1" x14ac:dyDescent="0.25">
      <c r="A909" s="115"/>
      <c r="B909" s="115"/>
      <c r="C909" s="116" t="str">
        <f ca="1">IF(AND(ISNA(VLOOKUP(A909,'Lookups &amp; Validation'!D:D,1,FALSE)),A909&lt;&gt;""),"&lt;&lt;&lt; Product Not Found",IF(AND(ISNA(VLOOKUP(B909,'2-Base Controllers'!E:E,1,FALSE)),B909&lt;&gt;""),"&lt;&lt;&lt; Base Controller Not Found",IF(AND(A909&lt;&gt;"",B909=""),"&lt;&lt;&lt; Missing Base Controller","")))</f>
        <v/>
      </c>
      <c r="D909" s="117"/>
    </row>
    <row r="910" spans="1:4" ht="28.15" customHeight="1" x14ac:dyDescent="0.25">
      <c r="A910" s="115"/>
      <c r="B910" s="115"/>
      <c r="C910" s="116" t="str">
        <f ca="1">IF(AND(ISNA(VLOOKUP(A910,'Lookups &amp; Validation'!D:D,1,FALSE)),A910&lt;&gt;""),"&lt;&lt;&lt; Product Not Found",IF(AND(ISNA(VLOOKUP(B910,'2-Base Controllers'!E:E,1,FALSE)),B910&lt;&gt;""),"&lt;&lt;&lt; Base Controller Not Found",IF(AND(A910&lt;&gt;"",B910=""),"&lt;&lt;&lt; Missing Base Controller","")))</f>
        <v/>
      </c>
      <c r="D910" s="117"/>
    </row>
    <row r="911" spans="1:4" ht="28.15" customHeight="1" x14ac:dyDescent="0.25">
      <c r="A911" s="115"/>
      <c r="B911" s="115"/>
      <c r="C911" s="116" t="str">
        <f ca="1">IF(AND(ISNA(VLOOKUP(A911,'Lookups &amp; Validation'!D:D,1,FALSE)),A911&lt;&gt;""),"&lt;&lt;&lt; Product Not Found",IF(AND(ISNA(VLOOKUP(B911,'2-Base Controllers'!E:E,1,FALSE)),B911&lt;&gt;""),"&lt;&lt;&lt; Base Controller Not Found",IF(AND(A911&lt;&gt;"",B911=""),"&lt;&lt;&lt; Missing Base Controller","")))</f>
        <v/>
      </c>
      <c r="D911" s="117"/>
    </row>
    <row r="912" spans="1:4" ht="28.15" customHeight="1" x14ac:dyDescent="0.25">
      <c r="A912" s="115"/>
      <c r="B912" s="115"/>
      <c r="C912" s="116" t="str">
        <f ca="1">IF(AND(ISNA(VLOOKUP(A912,'Lookups &amp; Validation'!D:D,1,FALSE)),A912&lt;&gt;""),"&lt;&lt;&lt; Product Not Found",IF(AND(ISNA(VLOOKUP(B912,'2-Base Controllers'!E:E,1,FALSE)),B912&lt;&gt;""),"&lt;&lt;&lt; Base Controller Not Found",IF(AND(A912&lt;&gt;"",B912=""),"&lt;&lt;&lt; Missing Base Controller","")))</f>
        <v/>
      </c>
      <c r="D912" s="117"/>
    </row>
    <row r="913" spans="1:4" ht="28.15" customHeight="1" x14ac:dyDescent="0.25">
      <c r="A913" s="115"/>
      <c r="B913" s="115"/>
      <c r="C913" s="116" t="str">
        <f ca="1">IF(AND(ISNA(VLOOKUP(A913,'Lookups &amp; Validation'!D:D,1,FALSE)),A913&lt;&gt;""),"&lt;&lt;&lt; Product Not Found",IF(AND(ISNA(VLOOKUP(B913,'2-Base Controllers'!E:E,1,FALSE)),B913&lt;&gt;""),"&lt;&lt;&lt; Base Controller Not Found",IF(AND(A913&lt;&gt;"",B913=""),"&lt;&lt;&lt; Missing Base Controller","")))</f>
        <v/>
      </c>
      <c r="D913" s="117"/>
    </row>
    <row r="914" spans="1:4" ht="28.15" customHeight="1" x14ac:dyDescent="0.25">
      <c r="A914" s="115"/>
      <c r="B914" s="115"/>
      <c r="C914" s="116" t="str">
        <f ca="1">IF(AND(ISNA(VLOOKUP(A914,'Lookups &amp; Validation'!D:D,1,FALSE)),A914&lt;&gt;""),"&lt;&lt;&lt; Product Not Found",IF(AND(ISNA(VLOOKUP(B914,'2-Base Controllers'!E:E,1,FALSE)),B914&lt;&gt;""),"&lt;&lt;&lt; Base Controller Not Found",IF(AND(A914&lt;&gt;"",B914=""),"&lt;&lt;&lt; Missing Base Controller","")))</f>
        <v/>
      </c>
      <c r="D914" s="117"/>
    </row>
    <row r="915" spans="1:4" ht="28.15" customHeight="1" x14ac:dyDescent="0.25">
      <c r="A915" s="115"/>
      <c r="B915" s="115"/>
      <c r="C915" s="116" t="str">
        <f ca="1">IF(AND(ISNA(VLOOKUP(A915,'Lookups &amp; Validation'!D:D,1,FALSE)),A915&lt;&gt;""),"&lt;&lt;&lt; Product Not Found",IF(AND(ISNA(VLOOKUP(B915,'2-Base Controllers'!E:E,1,FALSE)),B915&lt;&gt;""),"&lt;&lt;&lt; Base Controller Not Found",IF(AND(A915&lt;&gt;"",B915=""),"&lt;&lt;&lt; Missing Base Controller","")))</f>
        <v/>
      </c>
      <c r="D915" s="117"/>
    </row>
    <row r="916" spans="1:4" ht="28.15" customHeight="1" x14ac:dyDescent="0.25">
      <c r="A916" s="115"/>
      <c r="B916" s="115"/>
      <c r="C916" s="116" t="str">
        <f ca="1">IF(AND(ISNA(VLOOKUP(A916,'Lookups &amp; Validation'!D:D,1,FALSE)),A916&lt;&gt;""),"&lt;&lt;&lt; Product Not Found",IF(AND(ISNA(VLOOKUP(B916,'2-Base Controllers'!E:E,1,FALSE)),B916&lt;&gt;""),"&lt;&lt;&lt; Base Controller Not Found",IF(AND(A916&lt;&gt;"",B916=""),"&lt;&lt;&lt; Missing Base Controller","")))</f>
        <v/>
      </c>
      <c r="D916" s="117"/>
    </row>
    <row r="917" spans="1:4" ht="28.15" customHeight="1" x14ac:dyDescent="0.25">
      <c r="A917" s="115"/>
      <c r="B917" s="115"/>
      <c r="C917" s="116" t="str">
        <f ca="1">IF(AND(ISNA(VLOOKUP(A917,'Lookups &amp; Validation'!D:D,1,FALSE)),A917&lt;&gt;""),"&lt;&lt;&lt; Product Not Found",IF(AND(ISNA(VLOOKUP(B917,'2-Base Controllers'!E:E,1,FALSE)),B917&lt;&gt;""),"&lt;&lt;&lt; Base Controller Not Found",IF(AND(A917&lt;&gt;"",B917=""),"&lt;&lt;&lt; Missing Base Controller","")))</f>
        <v/>
      </c>
      <c r="D917" s="117"/>
    </row>
    <row r="918" spans="1:4" ht="28.15" customHeight="1" x14ac:dyDescent="0.25">
      <c r="A918" s="115"/>
      <c r="B918" s="115"/>
      <c r="C918" s="116" t="str">
        <f ca="1">IF(AND(ISNA(VLOOKUP(A918,'Lookups &amp; Validation'!D:D,1,FALSE)),A918&lt;&gt;""),"&lt;&lt;&lt; Product Not Found",IF(AND(ISNA(VLOOKUP(B918,'2-Base Controllers'!E:E,1,FALSE)),B918&lt;&gt;""),"&lt;&lt;&lt; Base Controller Not Found",IF(AND(A918&lt;&gt;"",B918=""),"&lt;&lt;&lt; Missing Base Controller","")))</f>
        <v/>
      </c>
      <c r="D918" s="117"/>
    </row>
    <row r="919" spans="1:4" ht="28.15" customHeight="1" x14ac:dyDescent="0.25">
      <c r="A919" s="115"/>
      <c r="B919" s="115"/>
      <c r="C919" s="116" t="str">
        <f ca="1">IF(AND(ISNA(VLOOKUP(A919,'Lookups &amp; Validation'!D:D,1,FALSE)),A919&lt;&gt;""),"&lt;&lt;&lt; Product Not Found",IF(AND(ISNA(VLOOKUP(B919,'2-Base Controllers'!E:E,1,FALSE)),B919&lt;&gt;""),"&lt;&lt;&lt; Base Controller Not Found",IF(AND(A919&lt;&gt;"",B919=""),"&lt;&lt;&lt; Missing Base Controller","")))</f>
        <v/>
      </c>
      <c r="D919" s="117"/>
    </row>
    <row r="920" spans="1:4" ht="28.15" customHeight="1" x14ac:dyDescent="0.25">
      <c r="A920" s="115"/>
      <c r="B920" s="115"/>
      <c r="C920" s="116" t="str">
        <f ca="1">IF(AND(ISNA(VLOOKUP(A920,'Lookups &amp; Validation'!D:D,1,FALSE)),A920&lt;&gt;""),"&lt;&lt;&lt; Product Not Found",IF(AND(ISNA(VLOOKUP(B920,'2-Base Controllers'!E:E,1,FALSE)),B920&lt;&gt;""),"&lt;&lt;&lt; Base Controller Not Found",IF(AND(A920&lt;&gt;"",B920=""),"&lt;&lt;&lt; Missing Base Controller","")))</f>
        <v/>
      </c>
      <c r="D920" s="117"/>
    </row>
    <row r="921" spans="1:4" ht="28.15" customHeight="1" x14ac:dyDescent="0.25">
      <c r="A921" s="115"/>
      <c r="B921" s="115"/>
      <c r="C921" s="116" t="str">
        <f ca="1">IF(AND(ISNA(VLOOKUP(A921,'Lookups &amp; Validation'!D:D,1,FALSE)),A921&lt;&gt;""),"&lt;&lt;&lt; Product Not Found",IF(AND(ISNA(VLOOKUP(B921,'2-Base Controllers'!E:E,1,FALSE)),B921&lt;&gt;""),"&lt;&lt;&lt; Base Controller Not Found",IF(AND(A921&lt;&gt;"",B921=""),"&lt;&lt;&lt; Missing Base Controller","")))</f>
        <v/>
      </c>
      <c r="D921" s="117"/>
    </row>
    <row r="922" spans="1:4" ht="28.15" customHeight="1" x14ac:dyDescent="0.25">
      <c r="A922" s="115"/>
      <c r="B922" s="115"/>
      <c r="C922" s="116" t="str">
        <f ca="1">IF(AND(ISNA(VLOOKUP(A922,'Lookups &amp; Validation'!D:D,1,FALSE)),A922&lt;&gt;""),"&lt;&lt;&lt; Product Not Found",IF(AND(ISNA(VLOOKUP(B922,'2-Base Controllers'!E:E,1,FALSE)),B922&lt;&gt;""),"&lt;&lt;&lt; Base Controller Not Found",IF(AND(A922&lt;&gt;"",B922=""),"&lt;&lt;&lt; Missing Base Controller","")))</f>
        <v/>
      </c>
      <c r="D922" s="117"/>
    </row>
    <row r="923" spans="1:4" ht="28.15" customHeight="1" x14ac:dyDescent="0.25">
      <c r="A923" s="115"/>
      <c r="B923" s="115"/>
      <c r="C923" s="116" t="str">
        <f ca="1">IF(AND(ISNA(VLOOKUP(A923,'Lookups &amp; Validation'!D:D,1,FALSE)),A923&lt;&gt;""),"&lt;&lt;&lt; Product Not Found",IF(AND(ISNA(VLOOKUP(B923,'2-Base Controllers'!E:E,1,FALSE)),B923&lt;&gt;""),"&lt;&lt;&lt; Base Controller Not Found",IF(AND(A923&lt;&gt;"",B923=""),"&lt;&lt;&lt; Missing Base Controller","")))</f>
        <v/>
      </c>
      <c r="D923" s="117"/>
    </row>
    <row r="924" spans="1:4" ht="28.15" customHeight="1" x14ac:dyDescent="0.25">
      <c r="A924" s="115"/>
      <c r="B924" s="115"/>
      <c r="C924" s="116" t="str">
        <f ca="1">IF(AND(ISNA(VLOOKUP(A924,'Lookups &amp; Validation'!D:D,1,FALSE)),A924&lt;&gt;""),"&lt;&lt;&lt; Product Not Found",IF(AND(ISNA(VLOOKUP(B924,'2-Base Controllers'!E:E,1,FALSE)),B924&lt;&gt;""),"&lt;&lt;&lt; Base Controller Not Found",IF(AND(A924&lt;&gt;"",B924=""),"&lt;&lt;&lt; Missing Base Controller","")))</f>
        <v/>
      </c>
      <c r="D924" s="117"/>
    </row>
    <row r="925" spans="1:4" ht="28.15" customHeight="1" x14ac:dyDescent="0.25">
      <c r="A925" s="115"/>
      <c r="B925" s="115"/>
      <c r="C925" s="116" t="str">
        <f ca="1">IF(AND(ISNA(VLOOKUP(A925,'Lookups &amp; Validation'!D:D,1,FALSE)),A925&lt;&gt;""),"&lt;&lt;&lt; Product Not Found",IF(AND(ISNA(VLOOKUP(B925,'2-Base Controllers'!E:E,1,FALSE)),B925&lt;&gt;""),"&lt;&lt;&lt; Base Controller Not Found",IF(AND(A925&lt;&gt;"",B925=""),"&lt;&lt;&lt; Missing Base Controller","")))</f>
        <v/>
      </c>
      <c r="D925" s="117"/>
    </row>
    <row r="926" spans="1:4" ht="28.15" customHeight="1" x14ac:dyDescent="0.25">
      <c r="A926" s="115"/>
      <c r="B926" s="115"/>
      <c r="C926" s="116" t="str">
        <f ca="1">IF(AND(ISNA(VLOOKUP(A926,'Lookups &amp; Validation'!D:D,1,FALSE)),A926&lt;&gt;""),"&lt;&lt;&lt; Product Not Found",IF(AND(ISNA(VLOOKUP(B926,'2-Base Controllers'!E:E,1,FALSE)),B926&lt;&gt;""),"&lt;&lt;&lt; Base Controller Not Found",IF(AND(A926&lt;&gt;"",B926=""),"&lt;&lt;&lt; Missing Base Controller","")))</f>
        <v/>
      </c>
      <c r="D926" s="117"/>
    </row>
    <row r="927" spans="1:4" ht="28.15" customHeight="1" x14ac:dyDescent="0.25">
      <c r="A927" s="115"/>
      <c r="B927" s="115"/>
      <c r="C927" s="116" t="str">
        <f ca="1">IF(AND(ISNA(VLOOKUP(A927,'Lookups &amp; Validation'!D:D,1,FALSE)),A927&lt;&gt;""),"&lt;&lt;&lt; Product Not Found",IF(AND(ISNA(VLOOKUP(B927,'2-Base Controllers'!E:E,1,FALSE)),B927&lt;&gt;""),"&lt;&lt;&lt; Base Controller Not Found",IF(AND(A927&lt;&gt;"",B927=""),"&lt;&lt;&lt; Missing Base Controller","")))</f>
        <v/>
      </c>
      <c r="D927" s="117"/>
    </row>
    <row r="928" spans="1:4" ht="28.15" customHeight="1" x14ac:dyDescent="0.25">
      <c r="A928" s="115"/>
      <c r="B928" s="115"/>
      <c r="C928" s="116" t="str">
        <f ca="1">IF(AND(ISNA(VLOOKUP(A928,'Lookups &amp; Validation'!D:D,1,FALSE)),A928&lt;&gt;""),"&lt;&lt;&lt; Product Not Found",IF(AND(ISNA(VLOOKUP(B928,'2-Base Controllers'!E:E,1,FALSE)),B928&lt;&gt;""),"&lt;&lt;&lt; Base Controller Not Found",IF(AND(A928&lt;&gt;"",B928=""),"&lt;&lt;&lt; Missing Base Controller","")))</f>
        <v/>
      </c>
      <c r="D928" s="117"/>
    </row>
    <row r="929" spans="1:4" ht="28.15" customHeight="1" x14ac:dyDescent="0.25">
      <c r="A929" s="115"/>
      <c r="B929" s="115"/>
      <c r="C929" s="116" t="str">
        <f ca="1">IF(AND(ISNA(VLOOKUP(A929,'Lookups &amp; Validation'!D:D,1,FALSE)),A929&lt;&gt;""),"&lt;&lt;&lt; Product Not Found",IF(AND(ISNA(VLOOKUP(B929,'2-Base Controllers'!E:E,1,FALSE)),B929&lt;&gt;""),"&lt;&lt;&lt; Base Controller Not Found",IF(AND(A929&lt;&gt;"",B929=""),"&lt;&lt;&lt; Missing Base Controller","")))</f>
        <v/>
      </c>
      <c r="D929" s="117"/>
    </row>
    <row r="930" spans="1:4" ht="28.15" customHeight="1" x14ac:dyDescent="0.25">
      <c r="A930" s="115"/>
      <c r="B930" s="115"/>
      <c r="C930" s="116" t="str">
        <f ca="1">IF(AND(ISNA(VLOOKUP(A930,'Lookups &amp; Validation'!D:D,1,FALSE)),A930&lt;&gt;""),"&lt;&lt;&lt; Product Not Found",IF(AND(ISNA(VLOOKUP(B930,'2-Base Controllers'!E:E,1,FALSE)),B930&lt;&gt;""),"&lt;&lt;&lt; Base Controller Not Found",IF(AND(A930&lt;&gt;"",B930=""),"&lt;&lt;&lt; Missing Base Controller","")))</f>
        <v/>
      </c>
      <c r="D930" s="117"/>
    </row>
    <row r="931" spans="1:4" ht="28.15" customHeight="1" x14ac:dyDescent="0.25">
      <c r="A931" s="115"/>
      <c r="B931" s="115"/>
      <c r="C931" s="116" t="str">
        <f ca="1">IF(AND(ISNA(VLOOKUP(A931,'Lookups &amp; Validation'!D:D,1,FALSE)),A931&lt;&gt;""),"&lt;&lt;&lt; Product Not Found",IF(AND(ISNA(VLOOKUP(B931,'2-Base Controllers'!E:E,1,FALSE)),B931&lt;&gt;""),"&lt;&lt;&lt; Base Controller Not Found",IF(AND(A931&lt;&gt;"",B931=""),"&lt;&lt;&lt; Missing Base Controller","")))</f>
        <v/>
      </c>
      <c r="D931" s="117"/>
    </row>
    <row r="932" spans="1:4" ht="28.15" customHeight="1" x14ac:dyDescent="0.25">
      <c r="A932" s="115"/>
      <c r="B932" s="115"/>
      <c r="C932" s="116" t="str">
        <f ca="1">IF(AND(ISNA(VLOOKUP(A932,'Lookups &amp; Validation'!D:D,1,FALSE)),A932&lt;&gt;""),"&lt;&lt;&lt; Product Not Found",IF(AND(ISNA(VLOOKUP(B932,'2-Base Controllers'!E:E,1,FALSE)),B932&lt;&gt;""),"&lt;&lt;&lt; Base Controller Not Found",IF(AND(A932&lt;&gt;"",B932=""),"&lt;&lt;&lt; Missing Base Controller","")))</f>
        <v/>
      </c>
      <c r="D932" s="117"/>
    </row>
    <row r="933" spans="1:4" ht="28.15" customHeight="1" x14ac:dyDescent="0.25">
      <c r="A933" s="115"/>
      <c r="B933" s="115"/>
      <c r="C933" s="116" t="str">
        <f ca="1">IF(AND(ISNA(VLOOKUP(A933,'Lookups &amp; Validation'!D:D,1,FALSE)),A933&lt;&gt;""),"&lt;&lt;&lt; Product Not Found",IF(AND(ISNA(VLOOKUP(B933,'2-Base Controllers'!E:E,1,FALSE)),B933&lt;&gt;""),"&lt;&lt;&lt; Base Controller Not Found",IF(AND(A933&lt;&gt;"",B933=""),"&lt;&lt;&lt; Missing Base Controller","")))</f>
        <v/>
      </c>
      <c r="D933" s="117"/>
    </row>
    <row r="934" spans="1:4" ht="28.15" customHeight="1" x14ac:dyDescent="0.25">
      <c r="A934" s="115"/>
      <c r="B934" s="115"/>
      <c r="C934" s="116" t="str">
        <f ca="1">IF(AND(ISNA(VLOOKUP(A934,'Lookups &amp; Validation'!D:D,1,FALSE)),A934&lt;&gt;""),"&lt;&lt;&lt; Product Not Found",IF(AND(ISNA(VLOOKUP(B934,'2-Base Controllers'!E:E,1,FALSE)),B934&lt;&gt;""),"&lt;&lt;&lt; Base Controller Not Found",IF(AND(A934&lt;&gt;"",B934=""),"&lt;&lt;&lt; Missing Base Controller","")))</f>
        <v/>
      </c>
      <c r="D934" s="117"/>
    </row>
    <row r="935" spans="1:4" ht="28.15" customHeight="1" x14ac:dyDescent="0.25">
      <c r="A935" s="115"/>
      <c r="B935" s="115"/>
      <c r="C935" s="116" t="str">
        <f ca="1">IF(AND(ISNA(VLOOKUP(A935,'Lookups &amp; Validation'!D:D,1,FALSE)),A935&lt;&gt;""),"&lt;&lt;&lt; Product Not Found",IF(AND(ISNA(VLOOKUP(B935,'2-Base Controllers'!E:E,1,FALSE)),B935&lt;&gt;""),"&lt;&lt;&lt; Base Controller Not Found",IF(AND(A935&lt;&gt;"",B935=""),"&lt;&lt;&lt; Missing Base Controller","")))</f>
        <v/>
      </c>
      <c r="D935" s="117"/>
    </row>
    <row r="936" spans="1:4" ht="28.15" customHeight="1" x14ac:dyDescent="0.25">
      <c r="A936" s="115"/>
      <c r="B936" s="115"/>
      <c r="C936" s="116" t="str">
        <f ca="1">IF(AND(ISNA(VLOOKUP(A936,'Lookups &amp; Validation'!D:D,1,FALSE)),A936&lt;&gt;""),"&lt;&lt;&lt; Product Not Found",IF(AND(ISNA(VLOOKUP(B936,'2-Base Controllers'!E:E,1,FALSE)),B936&lt;&gt;""),"&lt;&lt;&lt; Base Controller Not Found",IF(AND(A936&lt;&gt;"",B936=""),"&lt;&lt;&lt; Missing Base Controller","")))</f>
        <v/>
      </c>
      <c r="D936" s="117"/>
    </row>
    <row r="937" spans="1:4" ht="28.15" customHeight="1" x14ac:dyDescent="0.25">
      <c r="A937" s="115"/>
      <c r="B937" s="115"/>
      <c r="C937" s="116" t="str">
        <f ca="1">IF(AND(ISNA(VLOOKUP(A937,'Lookups &amp; Validation'!D:D,1,FALSE)),A937&lt;&gt;""),"&lt;&lt;&lt; Product Not Found",IF(AND(ISNA(VLOOKUP(B937,'2-Base Controllers'!E:E,1,FALSE)),B937&lt;&gt;""),"&lt;&lt;&lt; Base Controller Not Found",IF(AND(A937&lt;&gt;"",B937=""),"&lt;&lt;&lt; Missing Base Controller","")))</f>
        <v/>
      </c>
      <c r="D937" s="117"/>
    </row>
    <row r="938" spans="1:4" ht="28.15" customHeight="1" x14ac:dyDescent="0.25">
      <c r="A938" s="115"/>
      <c r="B938" s="115"/>
      <c r="C938" s="116" t="str">
        <f ca="1">IF(AND(ISNA(VLOOKUP(A938,'Lookups &amp; Validation'!D:D,1,FALSE)),A938&lt;&gt;""),"&lt;&lt;&lt; Product Not Found",IF(AND(ISNA(VLOOKUP(B938,'2-Base Controllers'!E:E,1,FALSE)),B938&lt;&gt;""),"&lt;&lt;&lt; Base Controller Not Found",IF(AND(A938&lt;&gt;"",B938=""),"&lt;&lt;&lt; Missing Base Controller","")))</f>
        <v/>
      </c>
      <c r="D938" s="117"/>
    </row>
    <row r="939" spans="1:4" ht="28.15" customHeight="1" x14ac:dyDescent="0.25">
      <c r="A939" s="115"/>
      <c r="B939" s="115"/>
      <c r="C939" s="116" t="str">
        <f ca="1">IF(AND(ISNA(VLOOKUP(A939,'Lookups &amp; Validation'!D:D,1,FALSE)),A939&lt;&gt;""),"&lt;&lt;&lt; Product Not Found",IF(AND(ISNA(VLOOKUP(B939,'2-Base Controllers'!E:E,1,FALSE)),B939&lt;&gt;""),"&lt;&lt;&lt; Base Controller Not Found",IF(AND(A939&lt;&gt;"",B939=""),"&lt;&lt;&lt; Missing Base Controller","")))</f>
        <v/>
      </c>
      <c r="D939" s="117"/>
    </row>
    <row r="940" spans="1:4" ht="28.15" customHeight="1" x14ac:dyDescent="0.25">
      <c r="A940" s="115"/>
      <c r="B940" s="115"/>
      <c r="C940" s="116" t="str">
        <f ca="1">IF(AND(ISNA(VLOOKUP(A940,'Lookups &amp; Validation'!D:D,1,FALSE)),A940&lt;&gt;""),"&lt;&lt;&lt; Product Not Found",IF(AND(ISNA(VLOOKUP(B940,'2-Base Controllers'!E:E,1,FALSE)),B940&lt;&gt;""),"&lt;&lt;&lt; Base Controller Not Found",IF(AND(A940&lt;&gt;"",B940=""),"&lt;&lt;&lt; Missing Base Controller","")))</f>
        <v/>
      </c>
      <c r="D940" s="117"/>
    </row>
    <row r="941" spans="1:4" ht="28.15" customHeight="1" x14ac:dyDescent="0.25">
      <c r="A941" s="115"/>
      <c r="B941" s="115"/>
      <c r="C941" s="116" t="str">
        <f ca="1">IF(AND(ISNA(VLOOKUP(A941,'Lookups &amp; Validation'!D:D,1,FALSE)),A941&lt;&gt;""),"&lt;&lt;&lt; Product Not Found",IF(AND(ISNA(VLOOKUP(B941,'2-Base Controllers'!E:E,1,FALSE)),B941&lt;&gt;""),"&lt;&lt;&lt; Base Controller Not Found",IF(AND(A941&lt;&gt;"",B941=""),"&lt;&lt;&lt; Missing Base Controller","")))</f>
        <v/>
      </c>
      <c r="D941" s="117"/>
    </row>
    <row r="942" spans="1:4" ht="28.15" customHeight="1" x14ac:dyDescent="0.25">
      <c r="A942" s="115"/>
      <c r="B942" s="115"/>
      <c r="C942" s="116" t="str">
        <f ca="1">IF(AND(ISNA(VLOOKUP(A942,'Lookups &amp; Validation'!D:D,1,FALSE)),A942&lt;&gt;""),"&lt;&lt;&lt; Product Not Found",IF(AND(ISNA(VLOOKUP(B942,'2-Base Controllers'!E:E,1,FALSE)),B942&lt;&gt;""),"&lt;&lt;&lt; Base Controller Not Found",IF(AND(A942&lt;&gt;"",B942=""),"&lt;&lt;&lt; Missing Base Controller","")))</f>
        <v/>
      </c>
      <c r="D942" s="117"/>
    </row>
    <row r="943" spans="1:4" ht="28.15" customHeight="1" x14ac:dyDescent="0.25">
      <c r="A943" s="115"/>
      <c r="B943" s="115"/>
      <c r="C943" s="116" t="str">
        <f ca="1">IF(AND(ISNA(VLOOKUP(A943,'Lookups &amp; Validation'!D:D,1,FALSE)),A943&lt;&gt;""),"&lt;&lt;&lt; Product Not Found",IF(AND(ISNA(VLOOKUP(B943,'2-Base Controllers'!E:E,1,FALSE)),B943&lt;&gt;""),"&lt;&lt;&lt; Base Controller Not Found",IF(AND(A943&lt;&gt;"",B943=""),"&lt;&lt;&lt; Missing Base Controller","")))</f>
        <v/>
      </c>
      <c r="D943" s="117"/>
    </row>
    <row r="944" spans="1:4" ht="28.15" customHeight="1" x14ac:dyDescent="0.25">
      <c r="A944" s="115"/>
      <c r="B944" s="115"/>
      <c r="C944" s="116" t="str">
        <f ca="1">IF(AND(ISNA(VLOOKUP(A944,'Lookups &amp; Validation'!D:D,1,FALSE)),A944&lt;&gt;""),"&lt;&lt;&lt; Product Not Found",IF(AND(ISNA(VLOOKUP(B944,'2-Base Controllers'!E:E,1,FALSE)),B944&lt;&gt;""),"&lt;&lt;&lt; Base Controller Not Found",IF(AND(A944&lt;&gt;"",B944=""),"&lt;&lt;&lt; Missing Base Controller","")))</f>
        <v/>
      </c>
      <c r="D944" s="117"/>
    </row>
    <row r="945" spans="1:4" ht="28.15" customHeight="1" x14ac:dyDescent="0.25">
      <c r="A945" s="115"/>
      <c r="B945" s="115"/>
      <c r="C945" s="116" t="str">
        <f ca="1">IF(AND(ISNA(VLOOKUP(A945,'Lookups &amp; Validation'!D:D,1,FALSE)),A945&lt;&gt;""),"&lt;&lt;&lt; Product Not Found",IF(AND(ISNA(VLOOKUP(B945,'2-Base Controllers'!E:E,1,FALSE)),B945&lt;&gt;""),"&lt;&lt;&lt; Base Controller Not Found",IF(AND(A945&lt;&gt;"",B945=""),"&lt;&lt;&lt; Missing Base Controller","")))</f>
        <v/>
      </c>
      <c r="D945" s="117"/>
    </row>
    <row r="946" spans="1:4" ht="28.15" customHeight="1" x14ac:dyDescent="0.25">
      <c r="A946" s="115"/>
      <c r="B946" s="115"/>
      <c r="C946" s="116" t="str">
        <f ca="1">IF(AND(ISNA(VLOOKUP(A946,'Lookups &amp; Validation'!D:D,1,FALSE)),A946&lt;&gt;""),"&lt;&lt;&lt; Product Not Found",IF(AND(ISNA(VLOOKUP(B946,'2-Base Controllers'!E:E,1,FALSE)),B946&lt;&gt;""),"&lt;&lt;&lt; Base Controller Not Found",IF(AND(A946&lt;&gt;"",B946=""),"&lt;&lt;&lt; Missing Base Controller","")))</f>
        <v/>
      </c>
      <c r="D946" s="117"/>
    </row>
    <row r="947" spans="1:4" ht="28.15" customHeight="1" x14ac:dyDescent="0.25">
      <c r="A947" s="115"/>
      <c r="B947" s="115"/>
      <c r="C947" s="116" t="str">
        <f ca="1">IF(AND(ISNA(VLOOKUP(A947,'Lookups &amp; Validation'!D:D,1,FALSE)),A947&lt;&gt;""),"&lt;&lt;&lt; Product Not Found",IF(AND(ISNA(VLOOKUP(B947,'2-Base Controllers'!E:E,1,FALSE)),B947&lt;&gt;""),"&lt;&lt;&lt; Base Controller Not Found",IF(AND(A947&lt;&gt;"",B947=""),"&lt;&lt;&lt; Missing Base Controller","")))</f>
        <v/>
      </c>
      <c r="D947" s="117"/>
    </row>
    <row r="948" spans="1:4" ht="28.15" customHeight="1" x14ac:dyDescent="0.25">
      <c r="A948" s="115"/>
      <c r="B948" s="115"/>
      <c r="C948" s="116" t="str">
        <f ca="1">IF(AND(ISNA(VLOOKUP(A948,'Lookups &amp; Validation'!D:D,1,FALSE)),A948&lt;&gt;""),"&lt;&lt;&lt; Product Not Found",IF(AND(ISNA(VLOOKUP(B948,'2-Base Controllers'!E:E,1,FALSE)),B948&lt;&gt;""),"&lt;&lt;&lt; Base Controller Not Found",IF(AND(A948&lt;&gt;"",B948=""),"&lt;&lt;&lt; Missing Base Controller","")))</f>
        <v/>
      </c>
      <c r="D948" s="117"/>
    </row>
    <row r="949" spans="1:4" ht="28.15" customHeight="1" x14ac:dyDescent="0.25">
      <c r="A949" s="115"/>
      <c r="B949" s="115"/>
      <c r="C949" s="116" t="str">
        <f ca="1">IF(AND(ISNA(VLOOKUP(A949,'Lookups &amp; Validation'!D:D,1,FALSE)),A949&lt;&gt;""),"&lt;&lt;&lt; Product Not Found",IF(AND(ISNA(VLOOKUP(B949,'2-Base Controllers'!E:E,1,FALSE)),B949&lt;&gt;""),"&lt;&lt;&lt; Base Controller Not Found",IF(AND(A949&lt;&gt;"",B949=""),"&lt;&lt;&lt; Missing Base Controller","")))</f>
        <v/>
      </c>
      <c r="D949" s="117"/>
    </row>
    <row r="950" spans="1:4" ht="28.15" customHeight="1" x14ac:dyDescent="0.25">
      <c r="A950" s="115"/>
      <c r="B950" s="115"/>
      <c r="C950" s="116" t="str">
        <f ca="1">IF(AND(ISNA(VLOOKUP(A950,'Lookups &amp; Validation'!D:D,1,FALSE)),A950&lt;&gt;""),"&lt;&lt;&lt; Product Not Found",IF(AND(ISNA(VLOOKUP(B950,'2-Base Controllers'!E:E,1,FALSE)),B950&lt;&gt;""),"&lt;&lt;&lt; Base Controller Not Found",IF(AND(A950&lt;&gt;"",B950=""),"&lt;&lt;&lt; Missing Base Controller","")))</f>
        <v/>
      </c>
      <c r="D950" s="117"/>
    </row>
    <row r="951" spans="1:4" ht="28.15" customHeight="1" x14ac:dyDescent="0.25">
      <c r="A951" s="115"/>
      <c r="B951" s="115"/>
      <c r="C951" s="116" t="str">
        <f ca="1">IF(AND(ISNA(VLOOKUP(A951,'Lookups &amp; Validation'!D:D,1,FALSE)),A951&lt;&gt;""),"&lt;&lt;&lt; Product Not Found",IF(AND(ISNA(VLOOKUP(B951,'2-Base Controllers'!E:E,1,FALSE)),B951&lt;&gt;""),"&lt;&lt;&lt; Base Controller Not Found",IF(AND(A951&lt;&gt;"",B951=""),"&lt;&lt;&lt; Missing Base Controller","")))</f>
        <v/>
      </c>
      <c r="D951" s="117"/>
    </row>
    <row r="952" spans="1:4" ht="28.15" customHeight="1" x14ac:dyDescent="0.25">
      <c r="A952" s="115"/>
      <c r="B952" s="115"/>
      <c r="C952" s="116" t="str">
        <f ca="1">IF(AND(ISNA(VLOOKUP(A952,'Lookups &amp; Validation'!D:D,1,FALSE)),A952&lt;&gt;""),"&lt;&lt;&lt; Product Not Found",IF(AND(ISNA(VLOOKUP(B952,'2-Base Controllers'!E:E,1,FALSE)),B952&lt;&gt;""),"&lt;&lt;&lt; Base Controller Not Found",IF(AND(A952&lt;&gt;"",B952=""),"&lt;&lt;&lt; Missing Base Controller","")))</f>
        <v/>
      </c>
      <c r="D952" s="117"/>
    </row>
    <row r="953" spans="1:4" ht="28.15" customHeight="1" x14ac:dyDescent="0.25">
      <c r="A953" s="115"/>
      <c r="B953" s="115"/>
      <c r="C953" s="116" t="str">
        <f ca="1">IF(AND(ISNA(VLOOKUP(A953,'Lookups &amp; Validation'!D:D,1,FALSE)),A953&lt;&gt;""),"&lt;&lt;&lt; Product Not Found",IF(AND(ISNA(VLOOKUP(B953,'2-Base Controllers'!E:E,1,FALSE)),B953&lt;&gt;""),"&lt;&lt;&lt; Base Controller Not Found",IF(AND(A953&lt;&gt;"",B953=""),"&lt;&lt;&lt; Missing Base Controller","")))</f>
        <v/>
      </c>
      <c r="D953" s="117"/>
    </row>
    <row r="954" spans="1:4" ht="28.15" customHeight="1" x14ac:dyDescent="0.25">
      <c r="A954" s="115"/>
      <c r="B954" s="115"/>
      <c r="C954" s="116" t="str">
        <f ca="1">IF(AND(ISNA(VLOOKUP(A954,'Lookups &amp; Validation'!D:D,1,FALSE)),A954&lt;&gt;""),"&lt;&lt;&lt; Product Not Found",IF(AND(ISNA(VLOOKUP(B954,'2-Base Controllers'!E:E,1,FALSE)),B954&lt;&gt;""),"&lt;&lt;&lt; Base Controller Not Found",IF(AND(A954&lt;&gt;"",B954=""),"&lt;&lt;&lt; Missing Base Controller","")))</f>
        <v/>
      </c>
      <c r="D954" s="117"/>
    </row>
    <row r="955" spans="1:4" ht="28.15" customHeight="1" x14ac:dyDescent="0.25">
      <c r="A955" s="115"/>
      <c r="B955" s="115"/>
      <c r="C955" s="116" t="str">
        <f ca="1">IF(AND(ISNA(VLOOKUP(A955,'Lookups &amp; Validation'!D:D,1,FALSE)),A955&lt;&gt;""),"&lt;&lt;&lt; Product Not Found",IF(AND(ISNA(VLOOKUP(B955,'2-Base Controllers'!E:E,1,FALSE)),B955&lt;&gt;""),"&lt;&lt;&lt; Base Controller Not Found",IF(AND(A955&lt;&gt;"",B955=""),"&lt;&lt;&lt; Missing Base Controller","")))</f>
        <v/>
      </c>
      <c r="D955" s="117"/>
    </row>
    <row r="956" spans="1:4" ht="28.15" customHeight="1" x14ac:dyDescent="0.25">
      <c r="A956" s="115"/>
      <c r="B956" s="115"/>
      <c r="C956" s="116" t="str">
        <f ca="1">IF(AND(ISNA(VLOOKUP(A956,'Lookups &amp; Validation'!D:D,1,FALSE)),A956&lt;&gt;""),"&lt;&lt;&lt; Product Not Found",IF(AND(ISNA(VLOOKUP(B956,'2-Base Controllers'!E:E,1,FALSE)),B956&lt;&gt;""),"&lt;&lt;&lt; Base Controller Not Found",IF(AND(A956&lt;&gt;"",B956=""),"&lt;&lt;&lt; Missing Base Controller","")))</f>
        <v/>
      </c>
      <c r="D956" s="117"/>
    </row>
    <row r="957" spans="1:4" ht="28.15" customHeight="1" x14ac:dyDescent="0.25">
      <c r="A957" s="115"/>
      <c r="B957" s="115"/>
      <c r="C957" s="116" t="str">
        <f ca="1">IF(AND(ISNA(VLOOKUP(A957,'Lookups &amp; Validation'!D:D,1,FALSE)),A957&lt;&gt;""),"&lt;&lt;&lt; Product Not Found",IF(AND(ISNA(VLOOKUP(B957,'2-Base Controllers'!E:E,1,FALSE)),B957&lt;&gt;""),"&lt;&lt;&lt; Base Controller Not Found",IF(AND(A957&lt;&gt;"",B957=""),"&lt;&lt;&lt; Missing Base Controller","")))</f>
        <v/>
      </c>
      <c r="D957" s="117"/>
    </row>
    <row r="958" spans="1:4" ht="28.15" customHeight="1" x14ac:dyDescent="0.25">
      <c r="A958" s="115"/>
      <c r="B958" s="115"/>
      <c r="C958" s="116" t="str">
        <f ca="1">IF(AND(ISNA(VLOOKUP(A958,'Lookups &amp; Validation'!D:D,1,FALSE)),A958&lt;&gt;""),"&lt;&lt;&lt; Product Not Found",IF(AND(ISNA(VLOOKUP(B958,'2-Base Controllers'!E:E,1,FALSE)),B958&lt;&gt;""),"&lt;&lt;&lt; Base Controller Not Found",IF(AND(A958&lt;&gt;"",B958=""),"&lt;&lt;&lt; Missing Base Controller","")))</f>
        <v/>
      </c>
      <c r="D958" s="117"/>
    </row>
    <row r="959" spans="1:4" ht="28.15" customHeight="1" x14ac:dyDescent="0.25">
      <c r="A959" s="115"/>
      <c r="B959" s="115"/>
      <c r="C959" s="116" t="str">
        <f ca="1">IF(AND(ISNA(VLOOKUP(A959,'Lookups &amp; Validation'!D:D,1,FALSE)),A959&lt;&gt;""),"&lt;&lt;&lt; Product Not Found",IF(AND(ISNA(VLOOKUP(B959,'2-Base Controllers'!E:E,1,FALSE)),B959&lt;&gt;""),"&lt;&lt;&lt; Base Controller Not Found",IF(AND(A959&lt;&gt;"",B959=""),"&lt;&lt;&lt; Missing Base Controller","")))</f>
        <v/>
      </c>
      <c r="D959" s="117"/>
    </row>
    <row r="960" spans="1:4" ht="28.15" customHeight="1" x14ac:dyDescent="0.25">
      <c r="A960" s="115"/>
      <c r="B960" s="115"/>
      <c r="C960" s="116" t="str">
        <f ca="1">IF(AND(ISNA(VLOOKUP(A960,'Lookups &amp; Validation'!D:D,1,FALSE)),A960&lt;&gt;""),"&lt;&lt;&lt; Product Not Found",IF(AND(ISNA(VLOOKUP(B960,'2-Base Controllers'!E:E,1,FALSE)),B960&lt;&gt;""),"&lt;&lt;&lt; Base Controller Not Found",IF(AND(A960&lt;&gt;"",B960=""),"&lt;&lt;&lt; Missing Base Controller","")))</f>
        <v/>
      </c>
      <c r="D960" s="117"/>
    </row>
    <row r="961" spans="1:4" ht="28.15" customHeight="1" x14ac:dyDescent="0.25">
      <c r="A961" s="115"/>
      <c r="B961" s="115"/>
      <c r="C961" s="116" t="str">
        <f ca="1">IF(AND(ISNA(VLOOKUP(A961,'Lookups &amp; Validation'!D:D,1,FALSE)),A961&lt;&gt;""),"&lt;&lt;&lt; Product Not Found",IF(AND(ISNA(VLOOKUP(B961,'2-Base Controllers'!E:E,1,FALSE)),B961&lt;&gt;""),"&lt;&lt;&lt; Base Controller Not Found",IF(AND(A961&lt;&gt;"",B961=""),"&lt;&lt;&lt; Missing Base Controller","")))</f>
        <v/>
      </c>
      <c r="D961" s="117"/>
    </row>
    <row r="962" spans="1:4" ht="28.15" customHeight="1" x14ac:dyDescent="0.25">
      <c r="A962" s="115"/>
      <c r="B962" s="115"/>
      <c r="C962" s="116" t="str">
        <f ca="1">IF(AND(ISNA(VLOOKUP(A962,'Lookups &amp; Validation'!D:D,1,FALSE)),A962&lt;&gt;""),"&lt;&lt;&lt; Product Not Found",IF(AND(ISNA(VLOOKUP(B962,'2-Base Controllers'!E:E,1,FALSE)),B962&lt;&gt;""),"&lt;&lt;&lt; Base Controller Not Found",IF(AND(A962&lt;&gt;"",B962=""),"&lt;&lt;&lt; Missing Base Controller","")))</f>
        <v/>
      </c>
      <c r="D962" s="117"/>
    </row>
    <row r="963" spans="1:4" ht="28.15" customHeight="1" x14ac:dyDescent="0.25">
      <c r="A963" s="115"/>
      <c r="B963" s="115"/>
      <c r="C963" s="116" t="str">
        <f ca="1">IF(AND(ISNA(VLOOKUP(A963,'Lookups &amp; Validation'!D:D,1,FALSE)),A963&lt;&gt;""),"&lt;&lt;&lt; Product Not Found",IF(AND(ISNA(VLOOKUP(B963,'2-Base Controllers'!E:E,1,FALSE)),B963&lt;&gt;""),"&lt;&lt;&lt; Base Controller Not Found",IF(AND(A963&lt;&gt;"",B963=""),"&lt;&lt;&lt; Missing Base Controller","")))</f>
        <v/>
      </c>
      <c r="D963" s="117"/>
    </row>
    <row r="964" spans="1:4" ht="28.15" customHeight="1" x14ac:dyDescent="0.25">
      <c r="A964" s="115"/>
      <c r="B964" s="115"/>
      <c r="C964" s="116" t="str">
        <f ca="1">IF(AND(ISNA(VLOOKUP(A964,'Lookups &amp; Validation'!D:D,1,FALSE)),A964&lt;&gt;""),"&lt;&lt;&lt; Product Not Found",IF(AND(ISNA(VLOOKUP(B964,'2-Base Controllers'!E:E,1,FALSE)),B964&lt;&gt;""),"&lt;&lt;&lt; Base Controller Not Found",IF(AND(A964&lt;&gt;"",B964=""),"&lt;&lt;&lt; Missing Base Controller","")))</f>
        <v/>
      </c>
      <c r="D964" s="117"/>
    </row>
    <row r="965" spans="1:4" ht="28.15" customHeight="1" x14ac:dyDescent="0.25">
      <c r="A965" s="115"/>
      <c r="B965" s="115"/>
      <c r="C965" s="116" t="str">
        <f ca="1">IF(AND(ISNA(VLOOKUP(A965,'Lookups &amp; Validation'!D:D,1,FALSE)),A965&lt;&gt;""),"&lt;&lt;&lt; Product Not Found",IF(AND(ISNA(VLOOKUP(B965,'2-Base Controllers'!E:E,1,FALSE)),B965&lt;&gt;""),"&lt;&lt;&lt; Base Controller Not Found",IF(AND(A965&lt;&gt;"",B965=""),"&lt;&lt;&lt; Missing Base Controller","")))</f>
        <v/>
      </c>
      <c r="D965" s="117"/>
    </row>
    <row r="966" spans="1:4" ht="28.15" customHeight="1" x14ac:dyDescent="0.25">
      <c r="A966" s="115"/>
      <c r="B966" s="115"/>
      <c r="C966" s="116" t="str">
        <f ca="1">IF(AND(ISNA(VLOOKUP(A966,'Lookups &amp; Validation'!D:D,1,FALSE)),A966&lt;&gt;""),"&lt;&lt;&lt; Product Not Found",IF(AND(ISNA(VLOOKUP(B966,'2-Base Controllers'!E:E,1,FALSE)),B966&lt;&gt;""),"&lt;&lt;&lt; Base Controller Not Found",IF(AND(A966&lt;&gt;"",B966=""),"&lt;&lt;&lt; Missing Base Controller","")))</f>
        <v/>
      </c>
      <c r="D966" s="117"/>
    </row>
    <row r="967" spans="1:4" ht="28.15" customHeight="1" x14ac:dyDescent="0.25">
      <c r="A967" s="115"/>
      <c r="B967" s="115"/>
      <c r="C967" s="116" t="str">
        <f ca="1">IF(AND(ISNA(VLOOKUP(A967,'Lookups &amp; Validation'!D:D,1,FALSE)),A967&lt;&gt;""),"&lt;&lt;&lt; Product Not Found",IF(AND(ISNA(VLOOKUP(B967,'2-Base Controllers'!E:E,1,FALSE)),B967&lt;&gt;""),"&lt;&lt;&lt; Base Controller Not Found",IF(AND(A967&lt;&gt;"",B967=""),"&lt;&lt;&lt; Missing Base Controller","")))</f>
        <v/>
      </c>
      <c r="D967" s="117"/>
    </row>
    <row r="968" spans="1:4" ht="28.15" customHeight="1" x14ac:dyDescent="0.25">
      <c r="A968" s="115"/>
      <c r="B968" s="115"/>
      <c r="C968" s="116" t="str">
        <f ca="1">IF(AND(ISNA(VLOOKUP(A968,'Lookups &amp; Validation'!D:D,1,FALSE)),A968&lt;&gt;""),"&lt;&lt;&lt; Product Not Found",IF(AND(ISNA(VLOOKUP(B968,'2-Base Controllers'!E:E,1,FALSE)),B968&lt;&gt;""),"&lt;&lt;&lt; Base Controller Not Found",IF(AND(A968&lt;&gt;"",B968=""),"&lt;&lt;&lt; Missing Base Controller","")))</f>
        <v/>
      </c>
      <c r="D968" s="117"/>
    </row>
    <row r="969" spans="1:4" ht="28.15" customHeight="1" x14ac:dyDescent="0.25">
      <c r="A969" s="115"/>
      <c r="B969" s="115"/>
      <c r="C969" s="116" t="str">
        <f ca="1">IF(AND(ISNA(VLOOKUP(A969,'Lookups &amp; Validation'!D:D,1,FALSE)),A969&lt;&gt;""),"&lt;&lt;&lt; Product Not Found",IF(AND(ISNA(VLOOKUP(B969,'2-Base Controllers'!E:E,1,FALSE)),B969&lt;&gt;""),"&lt;&lt;&lt; Base Controller Not Found",IF(AND(A969&lt;&gt;"",B969=""),"&lt;&lt;&lt; Missing Base Controller","")))</f>
        <v/>
      </c>
      <c r="D969" s="117"/>
    </row>
    <row r="970" spans="1:4" ht="28.15" customHeight="1" x14ac:dyDescent="0.25">
      <c r="A970" s="115"/>
      <c r="B970" s="115"/>
      <c r="C970" s="116" t="str">
        <f ca="1">IF(AND(ISNA(VLOOKUP(A970,'Lookups &amp; Validation'!D:D,1,FALSE)),A970&lt;&gt;""),"&lt;&lt;&lt; Product Not Found",IF(AND(ISNA(VLOOKUP(B970,'2-Base Controllers'!E:E,1,FALSE)),B970&lt;&gt;""),"&lt;&lt;&lt; Base Controller Not Found",IF(AND(A970&lt;&gt;"",B970=""),"&lt;&lt;&lt; Missing Base Controller","")))</f>
        <v/>
      </c>
      <c r="D970" s="117"/>
    </row>
    <row r="971" spans="1:4" ht="28.15" customHeight="1" x14ac:dyDescent="0.25">
      <c r="A971" s="115"/>
      <c r="B971" s="115"/>
      <c r="C971" s="116" t="str">
        <f ca="1">IF(AND(ISNA(VLOOKUP(A971,'Lookups &amp; Validation'!D:D,1,FALSE)),A971&lt;&gt;""),"&lt;&lt;&lt; Product Not Found",IF(AND(ISNA(VLOOKUP(B971,'2-Base Controllers'!E:E,1,FALSE)),B971&lt;&gt;""),"&lt;&lt;&lt; Base Controller Not Found",IF(AND(A971&lt;&gt;"",B971=""),"&lt;&lt;&lt; Missing Base Controller","")))</f>
        <v/>
      </c>
      <c r="D971" s="117"/>
    </row>
    <row r="972" spans="1:4" ht="28.15" customHeight="1" x14ac:dyDescent="0.25">
      <c r="A972" s="115"/>
      <c r="B972" s="115"/>
      <c r="C972" s="116" t="str">
        <f ca="1">IF(AND(ISNA(VLOOKUP(A972,'Lookups &amp; Validation'!D:D,1,FALSE)),A972&lt;&gt;""),"&lt;&lt;&lt; Product Not Found",IF(AND(ISNA(VLOOKUP(B972,'2-Base Controllers'!E:E,1,FALSE)),B972&lt;&gt;""),"&lt;&lt;&lt; Base Controller Not Found",IF(AND(A972&lt;&gt;"",B972=""),"&lt;&lt;&lt; Missing Base Controller","")))</f>
        <v/>
      </c>
      <c r="D972" s="117"/>
    </row>
    <row r="973" spans="1:4" ht="28.15" customHeight="1" x14ac:dyDescent="0.25">
      <c r="A973" s="115"/>
      <c r="B973" s="115"/>
      <c r="C973" s="116" t="str">
        <f ca="1">IF(AND(ISNA(VLOOKUP(A973,'Lookups &amp; Validation'!D:D,1,FALSE)),A973&lt;&gt;""),"&lt;&lt;&lt; Product Not Found",IF(AND(ISNA(VLOOKUP(B973,'2-Base Controllers'!E:E,1,FALSE)),B973&lt;&gt;""),"&lt;&lt;&lt; Base Controller Not Found",IF(AND(A973&lt;&gt;"",B973=""),"&lt;&lt;&lt; Missing Base Controller","")))</f>
        <v/>
      </c>
      <c r="D973" s="117"/>
    </row>
    <row r="974" spans="1:4" ht="28.15" customHeight="1" x14ac:dyDescent="0.25">
      <c r="A974" s="115"/>
      <c r="B974" s="115"/>
      <c r="C974" s="116" t="str">
        <f ca="1">IF(AND(ISNA(VLOOKUP(A974,'Lookups &amp; Validation'!D:D,1,FALSE)),A974&lt;&gt;""),"&lt;&lt;&lt; Product Not Found",IF(AND(ISNA(VLOOKUP(B974,'2-Base Controllers'!E:E,1,FALSE)),B974&lt;&gt;""),"&lt;&lt;&lt; Base Controller Not Found",IF(AND(A974&lt;&gt;"",B974=""),"&lt;&lt;&lt; Missing Base Controller","")))</f>
        <v/>
      </c>
      <c r="D974" s="117"/>
    </row>
    <row r="975" spans="1:4" ht="28.15" customHeight="1" x14ac:dyDescent="0.25">
      <c r="A975" s="115"/>
      <c r="B975" s="115"/>
      <c r="C975" s="116" t="str">
        <f ca="1">IF(AND(ISNA(VLOOKUP(A975,'Lookups &amp; Validation'!D:D,1,FALSE)),A975&lt;&gt;""),"&lt;&lt;&lt; Product Not Found",IF(AND(ISNA(VLOOKUP(B975,'2-Base Controllers'!E:E,1,FALSE)),B975&lt;&gt;""),"&lt;&lt;&lt; Base Controller Not Found",IF(AND(A975&lt;&gt;"",B975=""),"&lt;&lt;&lt; Missing Base Controller","")))</f>
        <v/>
      </c>
      <c r="D975" s="117"/>
    </row>
    <row r="976" spans="1:4" ht="28.15" customHeight="1" x14ac:dyDescent="0.25">
      <c r="A976" s="115"/>
      <c r="B976" s="115"/>
      <c r="C976" s="116" t="str">
        <f ca="1">IF(AND(ISNA(VLOOKUP(A976,'Lookups &amp; Validation'!D:D,1,FALSE)),A976&lt;&gt;""),"&lt;&lt;&lt; Product Not Found",IF(AND(ISNA(VLOOKUP(B976,'2-Base Controllers'!E:E,1,FALSE)),B976&lt;&gt;""),"&lt;&lt;&lt; Base Controller Not Found",IF(AND(A976&lt;&gt;"",B976=""),"&lt;&lt;&lt; Missing Base Controller","")))</f>
        <v/>
      </c>
      <c r="D976" s="117"/>
    </row>
    <row r="977" spans="1:4" ht="28.15" customHeight="1" x14ac:dyDescent="0.25">
      <c r="A977" s="115"/>
      <c r="B977" s="115"/>
      <c r="C977" s="116" t="str">
        <f ca="1">IF(AND(ISNA(VLOOKUP(A977,'Lookups &amp; Validation'!D:D,1,FALSE)),A977&lt;&gt;""),"&lt;&lt;&lt; Product Not Found",IF(AND(ISNA(VLOOKUP(B977,'2-Base Controllers'!E:E,1,FALSE)),B977&lt;&gt;""),"&lt;&lt;&lt; Base Controller Not Found",IF(AND(A977&lt;&gt;"",B977=""),"&lt;&lt;&lt; Missing Base Controller","")))</f>
        <v/>
      </c>
      <c r="D977" s="117"/>
    </row>
    <row r="978" spans="1:4" ht="28.15" customHeight="1" x14ac:dyDescent="0.25">
      <c r="A978" s="115"/>
      <c r="B978" s="115"/>
      <c r="C978" s="116" t="str">
        <f ca="1">IF(AND(ISNA(VLOOKUP(A978,'Lookups &amp; Validation'!D:D,1,FALSE)),A978&lt;&gt;""),"&lt;&lt;&lt; Product Not Found",IF(AND(ISNA(VLOOKUP(B978,'2-Base Controllers'!E:E,1,FALSE)),B978&lt;&gt;""),"&lt;&lt;&lt; Base Controller Not Found",IF(AND(A978&lt;&gt;"",B978=""),"&lt;&lt;&lt; Missing Base Controller","")))</f>
        <v/>
      </c>
      <c r="D978" s="117"/>
    </row>
    <row r="979" spans="1:4" ht="28.15" customHeight="1" x14ac:dyDescent="0.25">
      <c r="A979" s="115"/>
      <c r="B979" s="115"/>
      <c r="C979" s="116" t="str">
        <f ca="1">IF(AND(ISNA(VLOOKUP(A979,'Lookups &amp; Validation'!D:D,1,FALSE)),A979&lt;&gt;""),"&lt;&lt;&lt; Product Not Found",IF(AND(ISNA(VLOOKUP(B979,'2-Base Controllers'!E:E,1,FALSE)),B979&lt;&gt;""),"&lt;&lt;&lt; Base Controller Not Found",IF(AND(A979&lt;&gt;"",B979=""),"&lt;&lt;&lt; Missing Base Controller","")))</f>
        <v/>
      </c>
      <c r="D979" s="117"/>
    </row>
    <row r="980" spans="1:4" ht="28.15" customHeight="1" x14ac:dyDescent="0.25">
      <c r="A980" s="115"/>
      <c r="B980" s="115"/>
      <c r="C980" s="116" t="str">
        <f ca="1">IF(AND(ISNA(VLOOKUP(A980,'Lookups &amp; Validation'!D:D,1,FALSE)),A980&lt;&gt;""),"&lt;&lt;&lt; Product Not Found",IF(AND(ISNA(VLOOKUP(B980,'2-Base Controllers'!E:E,1,FALSE)),B980&lt;&gt;""),"&lt;&lt;&lt; Base Controller Not Found",IF(AND(A980&lt;&gt;"",B980=""),"&lt;&lt;&lt; Missing Base Controller","")))</f>
        <v/>
      </c>
      <c r="D980" s="117"/>
    </row>
    <row r="981" spans="1:4" ht="28.15" customHeight="1" x14ac:dyDescent="0.25">
      <c r="A981" s="115"/>
      <c r="B981" s="115"/>
      <c r="C981" s="116" t="str">
        <f ca="1">IF(AND(ISNA(VLOOKUP(A981,'Lookups &amp; Validation'!D:D,1,FALSE)),A981&lt;&gt;""),"&lt;&lt;&lt; Product Not Found",IF(AND(ISNA(VLOOKUP(B981,'2-Base Controllers'!E:E,1,FALSE)),B981&lt;&gt;""),"&lt;&lt;&lt; Base Controller Not Found",IF(AND(A981&lt;&gt;"",B981=""),"&lt;&lt;&lt; Missing Base Controller","")))</f>
        <v/>
      </c>
      <c r="D981" s="117"/>
    </row>
    <row r="982" spans="1:4" ht="28.15" customHeight="1" x14ac:dyDescent="0.25">
      <c r="A982" s="115"/>
      <c r="B982" s="115"/>
      <c r="C982" s="116" t="str">
        <f ca="1">IF(AND(ISNA(VLOOKUP(A982,'Lookups &amp; Validation'!D:D,1,FALSE)),A982&lt;&gt;""),"&lt;&lt;&lt; Product Not Found",IF(AND(ISNA(VLOOKUP(B982,'2-Base Controllers'!E:E,1,FALSE)),B982&lt;&gt;""),"&lt;&lt;&lt; Base Controller Not Found",IF(AND(A982&lt;&gt;"",B982=""),"&lt;&lt;&lt; Missing Base Controller","")))</f>
        <v/>
      </c>
      <c r="D982" s="117"/>
    </row>
    <row r="983" spans="1:4" ht="28.15" customHeight="1" x14ac:dyDescent="0.25">
      <c r="A983" s="115"/>
      <c r="B983" s="115"/>
      <c r="C983" s="116" t="str">
        <f ca="1">IF(AND(ISNA(VLOOKUP(A983,'Lookups &amp; Validation'!D:D,1,FALSE)),A983&lt;&gt;""),"&lt;&lt;&lt; Product Not Found",IF(AND(ISNA(VLOOKUP(B983,'2-Base Controllers'!E:E,1,FALSE)),B983&lt;&gt;""),"&lt;&lt;&lt; Base Controller Not Found",IF(AND(A983&lt;&gt;"",B983=""),"&lt;&lt;&lt; Missing Base Controller","")))</f>
        <v/>
      </c>
      <c r="D983" s="117"/>
    </row>
    <row r="984" spans="1:4" ht="28.15" customHeight="1" x14ac:dyDescent="0.25">
      <c r="A984" s="115"/>
      <c r="B984" s="115"/>
      <c r="C984" s="116" t="str">
        <f ca="1">IF(AND(ISNA(VLOOKUP(A984,'Lookups &amp; Validation'!D:D,1,FALSE)),A984&lt;&gt;""),"&lt;&lt;&lt; Product Not Found",IF(AND(ISNA(VLOOKUP(B984,'2-Base Controllers'!E:E,1,FALSE)),B984&lt;&gt;""),"&lt;&lt;&lt; Base Controller Not Found",IF(AND(A984&lt;&gt;"",B984=""),"&lt;&lt;&lt; Missing Base Controller","")))</f>
        <v/>
      </c>
      <c r="D984" s="117"/>
    </row>
    <row r="985" spans="1:4" ht="28.15" customHeight="1" x14ac:dyDescent="0.25">
      <c r="A985" s="115"/>
      <c r="B985" s="115"/>
      <c r="C985" s="116" t="str">
        <f ca="1">IF(AND(ISNA(VLOOKUP(A985,'Lookups &amp; Validation'!D:D,1,FALSE)),A985&lt;&gt;""),"&lt;&lt;&lt; Product Not Found",IF(AND(ISNA(VLOOKUP(B985,'2-Base Controllers'!E:E,1,FALSE)),B985&lt;&gt;""),"&lt;&lt;&lt; Base Controller Not Found",IF(AND(A985&lt;&gt;"",B985=""),"&lt;&lt;&lt; Missing Base Controller","")))</f>
        <v/>
      </c>
      <c r="D985" s="117"/>
    </row>
    <row r="986" spans="1:4" ht="28.15" customHeight="1" x14ac:dyDescent="0.25">
      <c r="A986" s="115"/>
      <c r="B986" s="115"/>
      <c r="C986" s="116" t="str">
        <f ca="1">IF(AND(ISNA(VLOOKUP(A986,'Lookups &amp; Validation'!D:D,1,FALSE)),A986&lt;&gt;""),"&lt;&lt;&lt; Product Not Found",IF(AND(ISNA(VLOOKUP(B986,'2-Base Controllers'!E:E,1,FALSE)),B986&lt;&gt;""),"&lt;&lt;&lt; Base Controller Not Found",IF(AND(A986&lt;&gt;"",B986=""),"&lt;&lt;&lt; Missing Base Controller","")))</f>
        <v/>
      </c>
      <c r="D986" s="117"/>
    </row>
    <row r="987" spans="1:4" ht="28.15" customHeight="1" x14ac:dyDescent="0.25">
      <c r="A987" s="115"/>
      <c r="B987" s="115"/>
      <c r="C987" s="116" t="str">
        <f ca="1">IF(AND(ISNA(VLOOKUP(A987,'Lookups &amp; Validation'!D:D,1,FALSE)),A987&lt;&gt;""),"&lt;&lt;&lt; Product Not Found",IF(AND(ISNA(VLOOKUP(B987,'2-Base Controllers'!E:E,1,FALSE)),B987&lt;&gt;""),"&lt;&lt;&lt; Base Controller Not Found",IF(AND(A987&lt;&gt;"",B987=""),"&lt;&lt;&lt; Missing Base Controller","")))</f>
        <v/>
      </c>
      <c r="D987" s="117"/>
    </row>
    <row r="988" spans="1:4" ht="28.15" customHeight="1" x14ac:dyDescent="0.25">
      <c r="A988" s="115"/>
      <c r="B988" s="115"/>
      <c r="C988" s="116" t="str">
        <f ca="1">IF(AND(ISNA(VLOOKUP(A988,'Lookups &amp; Validation'!D:D,1,FALSE)),A988&lt;&gt;""),"&lt;&lt;&lt; Product Not Found",IF(AND(ISNA(VLOOKUP(B988,'2-Base Controllers'!E:E,1,FALSE)),B988&lt;&gt;""),"&lt;&lt;&lt; Base Controller Not Found",IF(AND(A988&lt;&gt;"",B988=""),"&lt;&lt;&lt; Missing Base Controller","")))</f>
        <v/>
      </c>
      <c r="D988" s="117"/>
    </row>
    <row r="989" spans="1:4" ht="28.15" customHeight="1" x14ac:dyDescent="0.25">
      <c r="A989" s="115"/>
      <c r="B989" s="115"/>
      <c r="C989" s="116" t="str">
        <f ca="1">IF(AND(ISNA(VLOOKUP(A989,'Lookups &amp; Validation'!D:D,1,FALSE)),A989&lt;&gt;""),"&lt;&lt;&lt; Product Not Found",IF(AND(ISNA(VLOOKUP(B989,'2-Base Controllers'!E:E,1,FALSE)),B989&lt;&gt;""),"&lt;&lt;&lt; Base Controller Not Found",IF(AND(A989&lt;&gt;"",B989=""),"&lt;&lt;&lt; Missing Base Controller","")))</f>
        <v/>
      </c>
      <c r="D989" s="117"/>
    </row>
    <row r="990" spans="1:4" ht="28.15" customHeight="1" x14ac:dyDescent="0.25">
      <c r="A990" s="115"/>
      <c r="B990" s="115"/>
      <c r="C990" s="116" t="str">
        <f ca="1">IF(AND(ISNA(VLOOKUP(A990,'Lookups &amp; Validation'!D:D,1,FALSE)),A990&lt;&gt;""),"&lt;&lt;&lt; Product Not Found",IF(AND(ISNA(VLOOKUP(B990,'2-Base Controllers'!E:E,1,FALSE)),B990&lt;&gt;""),"&lt;&lt;&lt; Base Controller Not Found",IF(AND(A990&lt;&gt;"",B990=""),"&lt;&lt;&lt; Missing Base Controller","")))</f>
        <v/>
      </c>
      <c r="D990" s="117"/>
    </row>
    <row r="991" spans="1:4" ht="28.15" customHeight="1" x14ac:dyDescent="0.25">
      <c r="A991" s="115"/>
      <c r="B991" s="115"/>
      <c r="C991" s="116" t="str">
        <f ca="1">IF(AND(ISNA(VLOOKUP(A991,'Lookups &amp; Validation'!D:D,1,FALSE)),A991&lt;&gt;""),"&lt;&lt;&lt; Product Not Found",IF(AND(ISNA(VLOOKUP(B991,'2-Base Controllers'!E:E,1,FALSE)),B991&lt;&gt;""),"&lt;&lt;&lt; Base Controller Not Found",IF(AND(A991&lt;&gt;"",B991=""),"&lt;&lt;&lt; Missing Base Controller","")))</f>
        <v/>
      </c>
      <c r="D991" s="117"/>
    </row>
    <row r="992" spans="1:4" ht="28.15" customHeight="1" x14ac:dyDescent="0.25">
      <c r="A992" s="115"/>
      <c r="B992" s="115"/>
      <c r="C992" s="116" t="str">
        <f ca="1">IF(AND(ISNA(VLOOKUP(A992,'Lookups &amp; Validation'!D:D,1,FALSE)),A992&lt;&gt;""),"&lt;&lt;&lt; Product Not Found",IF(AND(ISNA(VLOOKUP(B992,'2-Base Controllers'!E:E,1,FALSE)),B992&lt;&gt;""),"&lt;&lt;&lt; Base Controller Not Found",IF(AND(A992&lt;&gt;"",B992=""),"&lt;&lt;&lt; Missing Base Controller","")))</f>
        <v/>
      </c>
      <c r="D992" s="117"/>
    </row>
    <row r="993" spans="1:4" ht="28.15" customHeight="1" x14ac:dyDescent="0.25">
      <c r="A993" s="115"/>
      <c r="B993" s="115"/>
      <c r="C993" s="116" t="str">
        <f ca="1">IF(AND(ISNA(VLOOKUP(A993,'Lookups &amp; Validation'!D:D,1,FALSE)),A993&lt;&gt;""),"&lt;&lt;&lt; Product Not Found",IF(AND(ISNA(VLOOKUP(B993,'2-Base Controllers'!E:E,1,FALSE)),B993&lt;&gt;""),"&lt;&lt;&lt; Base Controller Not Found",IF(AND(A993&lt;&gt;"",B993=""),"&lt;&lt;&lt; Missing Base Controller","")))</f>
        <v/>
      </c>
      <c r="D993" s="117"/>
    </row>
    <row r="994" spans="1:4" ht="28.15" customHeight="1" x14ac:dyDescent="0.25">
      <c r="A994" s="115"/>
      <c r="B994" s="115"/>
      <c r="C994" s="116" t="str">
        <f ca="1">IF(AND(ISNA(VLOOKUP(A994,'Lookups &amp; Validation'!D:D,1,FALSE)),A994&lt;&gt;""),"&lt;&lt;&lt; Product Not Found",IF(AND(ISNA(VLOOKUP(B994,'2-Base Controllers'!E:E,1,FALSE)),B994&lt;&gt;""),"&lt;&lt;&lt; Base Controller Not Found",IF(AND(A994&lt;&gt;"",B994=""),"&lt;&lt;&lt; Missing Base Controller","")))</f>
        <v/>
      </c>
      <c r="D994" s="117"/>
    </row>
    <row r="995" spans="1:4" ht="28.15" customHeight="1" x14ac:dyDescent="0.25">
      <c r="A995" s="115"/>
      <c r="B995" s="115"/>
      <c r="C995" s="116" t="str">
        <f ca="1">IF(AND(ISNA(VLOOKUP(A995,'Lookups &amp; Validation'!D:D,1,FALSE)),A995&lt;&gt;""),"&lt;&lt;&lt; Product Not Found",IF(AND(ISNA(VLOOKUP(B995,'2-Base Controllers'!E:E,1,FALSE)),B995&lt;&gt;""),"&lt;&lt;&lt; Base Controller Not Found",IF(AND(A995&lt;&gt;"",B995=""),"&lt;&lt;&lt; Missing Base Controller","")))</f>
        <v/>
      </c>
      <c r="D995" s="117"/>
    </row>
    <row r="996" spans="1:4" ht="28.15" customHeight="1" x14ac:dyDescent="0.25">
      <c r="A996" s="115"/>
      <c r="B996" s="115"/>
      <c r="C996" s="116" t="str">
        <f ca="1">IF(AND(ISNA(VLOOKUP(A996,'Lookups &amp; Validation'!D:D,1,FALSE)),A996&lt;&gt;""),"&lt;&lt;&lt; Product Not Found",IF(AND(ISNA(VLOOKUP(B996,'2-Base Controllers'!E:E,1,FALSE)),B996&lt;&gt;""),"&lt;&lt;&lt; Base Controller Not Found",IF(AND(A996&lt;&gt;"",B996=""),"&lt;&lt;&lt; Missing Base Controller","")))</f>
        <v/>
      </c>
      <c r="D996" s="117"/>
    </row>
    <row r="997" spans="1:4" ht="28.15" customHeight="1" x14ac:dyDescent="0.25">
      <c r="A997" s="115"/>
      <c r="B997" s="115"/>
      <c r="C997" s="116" t="str">
        <f ca="1">IF(AND(ISNA(VLOOKUP(A997,'Lookups &amp; Validation'!D:D,1,FALSE)),A997&lt;&gt;""),"&lt;&lt;&lt; Product Not Found",IF(AND(ISNA(VLOOKUP(B997,'2-Base Controllers'!E:E,1,FALSE)),B997&lt;&gt;""),"&lt;&lt;&lt; Base Controller Not Found",IF(AND(A997&lt;&gt;"",B997=""),"&lt;&lt;&lt; Missing Base Controller","")))</f>
        <v/>
      </c>
      <c r="D997" s="117"/>
    </row>
    <row r="998" spans="1:4" ht="28.15" customHeight="1" x14ac:dyDescent="0.25">
      <c r="A998" s="115"/>
      <c r="B998" s="115"/>
      <c r="C998" s="116" t="str">
        <f ca="1">IF(AND(ISNA(VLOOKUP(A998,'Lookups &amp; Validation'!D:D,1,FALSE)),A998&lt;&gt;""),"&lt;&lt;&lt; Product Not Found",IF(AND(ISNA(VLOOKUP(B998,'2-Base Controllers'!E:E,1,FALSE)),B998&lt;&gt;""),"&lt;&lt;&lt; Base Controller Not Found",IF(AND(A998&lt;&gt;"",B998=""),"&lt;&lt;&lt; Missing Base Controller","")))</f>
        <v/>
      </c>
      <c r="D998" s="117"/>
    </row>
    <row r="999" spans="1:4" ht="28.15" customHeight="1" x14ac:dyDescent="0.25">
      <c r="A999" s="115"/>
      <c r="B999" s="115"/>
      <c r="C999" s="116" t="str">
        <f ca="1">IF(AND(ISNA(VLOOKUP(A999,'Lookups &amp; Validation'!D:D,1,FALSE)),A999&lt;&gt;""),"&lt;&lt;&lt; Product Not Found",IF(AND(ISNA(VLOOKUP(B999,'2-Base Controllers'!E:E,1,FALSE)),B999&lt;&gt;""),"&lt;&lt;&lt; Base Controller Not Found",IF(AND(A999&lt;&gt;"",B999=""),"&lt;&lt;&lt; Missing Base Controller","")))</f>
        <v/>
      </c>
      <c r="D999" s="117"/>
    </row>
    <row r="1000" spans="1:4" ht="28.15" customHeight="1" x14ac:dyDescent="0.25">
      <c r="A1000" s="115"/>
      <c r="B1000" s="115"/>
      <c r="C1000" s="116" t="str">
        <f ca="1">IF(AND(ISNA(VLOOKUP(A1000,'Lookups &amp; Validation'!D:D,1,FALSE)),A1000&lt;&gt;""),"&lt;&lt;&lt; Product Not Found",IF(AND(ISNA(VLOOKUP(B1000,'2-Base Controllers'!E:E,1,FALSE)),B1000&lt;&gt;""),"&lt;&lt;&lt; Base Controller Not Found",IF(AND(A1000&lt;&gt;"",B1000=""),"&lt;&lt;&lt; Missing Base Controller","")))</f>
        <v/>
      </c>
      <c r="D1000" s="117"/>
    </row>
    <row r="1001" spans="1:4" ht="28.15" customHeight="1" x14ac:dyDescent="0.25">
      <c r="A1001" s="115"/>
      <c r="B1001" s="115"/>
      <c r="C1001" s="116" t="str">
        <f ca="1">IF(AND(ISNA(VLOOKUP(A1001,'Lookups &amp; Validation'!D:D,1,FALSE)),A1001&lt;&gt;""),"&lt;&lt;&lt; Product Not Found",IF(AND(ISNA(VLOOKUP(B1001,'2-Base Controllers'!E:E,1,FALSE)),B1001&lt;&gt;""),"&lt;&lt;&lt; Base Controller Not Found",IF(AND(A1001&lt;&gt;"",B1001=""),"&lt;&lt;&lt; Missing Base Controller","")))</f>
        <v/>
      </c>
      <c r="D1001" s="117"/>
    </row>
    <row r="1002" spans="1:4" ht="28.15" customHeight="1" x14ac:dyDescent="0.25">
      <c r="A1002" s="115"/>
      <c r="B1002" s="115"/>
      <c r="C1002" s="116" t="str">
        <f ca="1">IF(AND(ISNA(VLOOKUP(A1002,'Lookups &amp; Validation'!D:D,1,FALSE)),A1002&lt;&gt;""),"&lt;&lt;&lt; Product Not Found",IF(AND(ISNA(VLOOKUP(B1002,'2-Base Controllers'!E:E,1,FALSE)),B1002&lt;&gt;""),"&lt;&lt;&lt; Base Controller Not Found",IF(AND(A1002&lt;&gt;"",B1002=""),"&lt;&lt;&lt; Missing Base Controller","")))</f>
        <v/>
      </c>
      <c r="D1002" s="117"/>
    </row>
    <row r="1003" spans="1:4" ht="28.15" customHeight="1" x14ac:dyDescent="0.25">
      <c r="A1003" s="115"/>
      <c r="B1003" s="115"/>
      <c r="C1003" s="116" t="str">
        <f ca="1">IF(AND(ISNA(VLOOKUP(A1003,'Lookups &amp; Validation'!D:D,1,FALSE)),A1003&lt;&gt;""),"&lt;&lt;&lt; Product Not Found",IF(AND(ISNA(VLOOKUP(B1003,'2-Base Controllers'!E:E,1,FALSE)),B1003&lt;&gt;""),"&lt;&lt;&lt; Base Controller Not Found",IF(AND(A1003&lt;&gt;"",B1003=""),"&lt;&lt;&lt; Missing Base Controller","")))</f>
        <v/>
      </c>
      <c r="D1003" s="117"/>
    </row>
    <row r="1004" spans="1:4" ht="28.15" customHeight="1" x14ac:dyDescent="0.25">
      <c r="A1004" s="115"/>
      <c r="B1004" s="115"/>
      <c r="C1004" s="116" t="str">
        <f ca="1">IF(AND(ISNA(VLOOKUP(A1004,'Lookups &amp; Validation'!D:D,1,FALSE)),A1004&lt;&gt;""),"&lt;&lt;&lt; Product Not Found",IF(AND(ISNA(VLOOKUP(B1004,'2-Base Controllers'!E:E,1,FALSE)),B1004&lt;&gt;""),"&lt;&lt;&lt; Base Controller Not Found",IF(AND(A1004&lt;&gt;"",B1004=""),"&lt;&lt;&lt; Missing Base Controller","")))</f>
        <v/>
      </c>
      <c r="D1004" s="117"/>
    </row>
    <row r="1005" spans="1:4" ht="28.15" customHeight="1" x14ac:dyDescent="0.25">
      <c r="A1005" s="115"/>
      <c r="B1005" s="115"/>
      <c r="C1005" s="116" t="str">
        <f ca="1">IF(AND(ISNA(VLOOKUP(A1005,'Lookups &amp; Validation'!D:D,1,FALSE)),A1005&lt;&gt;""),"&lt;&lt;&lt; Product Not Found",IF(AND(ISNA(VLOOKUP(B1005,'2-Base Controllers'!E:E,1,FALSE)),B1005&lt;&gt;""),"&lt;&lt;&lt; Base Controller Not Found",IF(AND(A1005&lt;&gt;"",B1005=""),"&lt;&lt;&lt; Missing Base Controller","")))</f>
        <v/>
      </c>
      <c r="D1005" s="117"/>
    </row>
    <row r="1006" spans="1:4" ht="28.15" customHeight="1" x14ac:dyDescent="0.25">
      <c r="A1006" s="115"/>
      <c r="B1006" s="115"/>
      <c r="C1006" s="116" t="str">
        <f ca="1">IF(AND(ISNA(VLOOKUP(A1006,'Lookups &amp; Validation'!D:D,1,FALSE)),A1006&lt;&gt;""),"&lt;&lt;&lt; Product Not Found",IF(AND(ISNA(VLOOKUP(B1006,'2-Base Controllers'!E:E,1,FALSE)),B1006&lt;&gt;""),"&lt;&lt;&lt; Base Controller Not Found",IF(AND(A1006&lt;&gt;"",B1006=""),"&lt;&lt;&lt; Missing Base Controller","")))</f>
        <v/>
      </c>
      <c r="D1006" s="117"/>
    </row>
    <row r="1007" spans="1:4" ht="28.15" customHeight="1" x14ac:dyDescent="0.25">
      <c r="A1007" s="115"/>
      <c r="B1007" s="115"/>
      <c r="C1007" s="116" t="str">
        <f ca="1">IF(AND(ISNA(VLOOKUP(A1007,'Lookups &amp; Validation'!D:D,1,FALSE)),A1007&lt;&gt;""),"&lt;&lt;&lt; Product Not Found",IF(AND(ISNA(VLOOKUP(B1007,'2-Base Controllers'!E:E,1,FALSE)),B1007&lt;&gt;""),"&lt;&lt;&lt; Base Controller Not Found",IF(AND(A1007&lt;&gt;"",B1007=""),"&lt;&lt;&lt; Missing Base Controller","")))</f>
        <v/>
      </c>
      <c r="D1007" s="117"/>
    </row>
    <row r="1008" spans="1:4" ht="28.15" customHeight="1" x14ac:dyDescent="0.25">
      <c r="A1008" s="115"/>
      <c r="B1008" s="115"/>
      <c r="C1008" s="116" t="str">
        <f ca="1">IF(AND(ISNA(VLOOKUP(A1008,'Lookups &amp; Validation'!D:D,1,FALSE)),A1008&lt;&gt;""),"&lt;&lt;&lt; Product Not Found",IF(AND(ISNA(VLOOKUP(B1008,'2-Base Controllers'!E:E,1,FALSE)),B1008&lt;&gt;""),"&lt;&lt;&lt; Base Controller Not Found",IF(AND(A1008&lt;&gt;"",B1008=""),"&lt;&lt;&lt; Missing Base Controller","")))</f>
        <v/>
      </c>
      <c r="D1008" s="117"/>
    </row>
    <row r="1009" spans="1:4" ht="28.15" customHeight="1" x14ac:dyDescent="0.25">
      <c r="A1009" s="115"/>
      <c r="B1009" s="115"/>
      <c r="C1009" s="116" t="str">
        <f ca="1">IF(AND(ISNA(VLOOKUP(A1009,'Lookups &amp; Validation'!D:D,1,FALSE)),A1009&lt;&gt;""),"&lt;&lt;&lt; Product Not Found",IF(AND(ISNA(VLOOKUP(B1009,'2-Base Controllers'!E:E,1,FALSE)),B1009&lt;&gt;""),"&lt;&lt;&lt; Base Controller Not Found",IF(AND(A1009&lt;&gt;"",B1009=""),"&lt;&lt;&lt; Missing Base Controller","")))</f>
        <v/>
      </c>
      <c r="D1009" s="117"/>
    </row>
    <row r="1010" spans="1:4" ht="28.15" customHeight="1" x14ac:dyDescent="0.25">
      <c r="A1010" s="115"/>
      <c r="B1010" s="115"/>
      <c r="C1010" s="116" t="str">
        <f ca="1">IF(AND(ISNA(VLOOKUP(A1010,'Lookups &amp; Validation'!D:D,1,FALSE)),A1010&lt;&gt;""),"&lt;&lt;&lt; Product Not Found",IF(AND(ISNA(VLOOKUP(B1010,'2-Base Controllers'!E:E,1,FALSE)),B1010&lt;&gt;""),"&lt;&lt;&lt; Base Controller Not Found",IF(AND(A1010&lt;&gt;"",B1010=""),"&lt;&lt;&lt; Missing Base Controller","")))</f>
        <v/>
      </c>
      <c r="D1010" s="117"/>
    </row>
    <row r="1011" spans="1:4" ht="28.15" customHeight="1" x14ac:dyDescent="0.25">
      <c r="A1011" s="115"/>
      <c r="B1011" s="115"/>
      <c r="C1011" s="116" t="str">
        <f ca="1">IF(AND(ISNA(VLOOKUP(A1011,'Lookups &amp; Validation'!D:D,1,FALSE)),A1011&lt;&gt;""),"&lt;&lt;&lt; Product Not Found",IF(AND(ISNA(VLOOKUP(B1011,'2-Base Controllers'!E:E,1,FALSE)),B1011&lt;&gt;""),"&lt;&lt;&lt; Base Controller Not Found",IF(AND(A1011&lt;&gt;"",B1011=""),"&lt;&lt;&lt; Missing Base Controller","")))</f>
        <v/>
      </c>
      <c r="D1011" s="117"/>
    </row>
    <row r="1012" spans="1:4" ht="28.15" customHeight="1" x14ac:dyDescent="0.25">
      <c r="A1012" s="115"/>
      <c r="B1012" s="115"/>
      <c r="C1012" s="116" t="str">
        <f ca="1">IF(AND(ISNA(VLOOKUP(A1012,'Lookups &amp; Validation'!D:D,1,FALSE)),A1012&lt;&gt;""),"&lt;&lt;&lt; Product Not Found",IF(AND(ISNA(VLOOKUP(B1012,'2-Base Controllers'!E:E,1,FALSE)),B1012&lt;&gt;""),"&lt;&lt;&lt; Base Controller Not Found",IF(AND(A1012&lt;&gt;"",B1012=""),"&lt;&lt;&lt; Missing Base Controller","")))</f>
        <v/>
      </c>
      <c r="D1012" s="117"/>
    </row>
    <row r="1013" spans="1:4" ht="28.15" customHeight="1" x14ac:dyDescent="0.25">
      <c r="A1013" s="115"/>
      <c r="B1013" s="115"/>
      <c r="C1013" s="116" t="str">
        <f ca="1">IF(AND(ISNA(VLOOKUP(A1013,'Lookups &amp; Validation'!D:D,1,FALSE)),A1013&lt;&gt;""),"&lt;&lt;&lt; Product Not Found",IF(AND(ISNA(VLOOKUP(B1013,'2-Base Controllers'!E:E,1,FALSE)),B1013&lt;&gt;""),"&lt;&lt;&lt; Base Controller Not Found",IF(AND(A1013&lt;&gt;"",B1013=""),"&lt;&lt;&lt; Missing Base Controller","")))</f>
        <v/>
      </c>
      <c r="D1013" s="117"/>
    </row>
    <row r="1014" spans="1:4" ht="28.15" customHeight="1" x14ac:dyDescent="0.25">
      <c r="A1014" s="115"/>
      <c r="B1014" s="115"/>
      <c r="C1014" s="116" t="str">
        <f ca="1">IF(AND(ISNA(VLOOKUP(A1014,'Lookups &amp; Validation'!D:D,1,FALSE)),A1014&lt;&gt;""),"&lt;&lt;&lt; Product Not Found",IF(AND(ISNA(VLOOKUP(B1014,'2-Base Controllers'!E:E,1,FALSE)),B1014&lt;&gt;""),"&lt;&lt;&lt; Base Controller Not Found",IF(AND(A1014&lt;&gt;"",B1014=""),"&lt;&lt;&lt; Missing Base Controller","")))</f>
        <v/>
      </c>
      <c r="D1014" s="117"/>
    </row>
    <row r="1015" spans="1:4" ht="28.15" customHeight="1" x14ac:dyDescent="0.25">
      <c r="A1015" s="115"/>
      <c r="B1015" s="115"/>
      <c r="C1015" s="116" t="str">
        <f ca="1">IF(AND(ISNA(VLOOKUP(A1015,'Lookups &amp; Validation'!D:D,1,FALSE)),A1015&lt;&gt;""),"&lt;&lt;&lt; Product Not Found",IF(AND(ISNA(VLOOKUP(B1015,'2-Base Controllers'!E:E,1,FALSE)),B1015&lt;&gt;""),"&lt;&lt;&lt; Base Controller Not Found",IF(AND(A1015&lt;&gt;"",B1015=""),"&lt;&lt;&lt; Missing Base Controller","")))</f>
        <v/>
      </c>
      <c r="D1015" s="117"/>
    </row>
    <row r="1016" spans="1:4" ht="28.15" customHeight="1" x14ac:dyDescent="0.25">
      <c r="A1016" s="115"/>
      <c r="B1016" s="115"/>
      <c r="C1016" s="116" t="str">
        <f ca="1">IF(AND(ISNA(VLOOKUP(A1016,'Lookups &amp; Validation'!D:D,1,FALSE)),A1016&lt;&gt;""),"&lt;&lt;&lt; Product Not Found",IF(AND(ISNA(VLOOKUP(B1016,'2-Base Controllers'!E:E,1,FALSE)),B1016&lt;&gt;""),"&lt;&lt;&lt; Base Controller Not Found",IF(AND(A1016&lt;&gt;"",B1016=""),"&lt;&lt;&lt; Missing Base Controller","")))</f>
        <v/>
      </c>
      <c r="D1016" s="117"/>
    </row>
    <row r="1017" spans="1:4" ht="28.15" customHeight="1" x14ac:dyDescent="0.25">
      <c r="A1017" s="115"/>
      <c r="B1017" s="115"/>
      <c r="C1017" s="116" t="str">
        <f ca="1">IF(AND(ISNA(VLOOKUP(A1017,'Lookups &amp; Validation'!D:D,1,FALSE)),A1017&lt;&gt;""),"&lt;&lt;&lt; Product Not Found",IF(AND(ISNA(VLOOKUP(B1017,'2-Base Controllers'!E:E,1,FALSE)),B1017&lt;&gt;""),"&lt;&lt;&lt; Base Controller Not Found",IF(AND(A1017&lt;&gt;"",B1017=""),"&lt;&lt;&lt; Missing Base Controller","")))</f>
        <v/>
      </c>
      <c r="D1017" s="117"/>
    </row>
    <row r="1018" spans="1:4" ht="28.15" customHeight="1" x14ac:dyDescent="0.25">
      <c r="A1018" s="115"/>
      <c r="B1018" s="115"/>
      <c r="C1018" s="116" t="str">
        <f ca="1">IF(AND(ISNA(VLOOKUP(A1018,'Lookups &amp; Validation'!D:D,1,FALSE)),A1018&lt;&gt;""),"&lt;&lt;&lt; Product Not Found",IF(AND(ISNA(VLOOKUP(B1018,'2-Base Controllers'!E:E,1,FALSE)),B1018&lt;&gt;""),"&lt;&lt;&lt; Base Controller Not Found",IF(AND(A1018&lt;&gt;"",B1018=""),"&lt;&lt;&lt; Missing Base Controller","")))</f>
        <v/>
      </c>
      <c r="D1018" s="117"/>
    </row>
    <row r="1019" spans="1:4" ht="28.15" customHeight="1" x14ac:dyDescent="0.25">
      <c r="A1019" s="115"/>
      <c r="B1019" s="115"/>
      <c r="C1019" s="116" t="str">
        <f ca="1">IF(AND(ISNA(VLOOKUP(A1019,'Lookups &amp; Validation'!D:D,1,FALSE)),A1019&lt;&gt;""),"&lt;&lt;&lt; Product Not Found",IF(AND(ISNA(VLOOKUP(B1019,'2-Base Controllers'!E:E,1,FALSE)),B1019&lt;&gt;""),"&lt;&lt;&lt; Base Controller Not Found",IF(AND(A1019&lt;&gt;"",B1019=""),"&lt;&lt;&lt; Missing Base Controller","")))</f>
        <v/>
      </c>
      <c r="D1019" s="117"/>
    </row>
    <row r="1020" spans="1:4" ht="28.15" customHeight="1" x14ac:dyDescent="0.25">
      <c r="A1020" s="115"/>
      <c r="B1020" s="115"/>
      <c r="C1020" s="116" t="str">
        <f ca="1">IF(AND(ISNA(VLOOKUP(A1020,'Lookups &amp; Validation'!D:D,1,FALSE)),A1020&lt;&gt;""),"&lt;&lt;&lt; Product Not Found",IF(AND(ISNA(VLOOKUP(B1020,'2-Base Controllers'!E:E,1,FALSE)),B1020&lt;&gt;""),"&lt;&lt;&lt; Base Controller Not Found",IF(AND(A1020&lt;&gt;"",B1020=""),"&lt;&lt;&lt; Missing Base Controller","")))</f>
        <v/>
      </c>
      <c r="D1020" s="117"/>
    </row>
    <row r="1021" spans="1:4" ht="28.15" customHeight="1" x14ac:dyDescent="0.25">
      <c r="A1021" s="115"/>
      <c r="B1021" s="115"/>
      <c r="C1021" s="116" t="str">
        <f ca="1">IF(AND(ISNA(VLOOKUP(A1021,'Lookups &amp; Validation'!D:D,1,FALSE)),A1021&lt;&gt;""),"&lt;&lt;&lt; Product Not Found",IF(AND(ISNA(VLOOKUP(B1021,'2-Base Controllers'!E:E,1,FALSE)),B1021&lt;&gt;""),"&lt;&lt;&lt; Base Controller Not Found",IF(AND(A1021&lt;&gt;"",B1021=""),"&lt;&lt;&lt; Missing Base Controller","")))</f>
        <v/>
      </c>
      <c r="D1021" s="117"/>
    </row>
    <row r="1022" spans="1:4" ht="28.15" customHeight="1" x14ac:dyDescent="0.25">
      <c r="A1022" s="115"/>
      <c r="B1022" s="115"/>
      <c r="C1022" s="116" t="str">
        <f ca="1">IF(AND(ISNA(VLOOKUP(A1022,'Lookups &amp; Validation'!D:D,1,FALSE)),A1022&lt;&gt;""),"&lt;&lt;&lt; Product Not Found",IF(AND(ISNA(VLOOKUP(B1022,'2-Base Controllers'!E:E,1,FALSE)),B1022&lt;&gt;""),"&lt;&lt;&lt; Base Controller Not Found",IF(AND(A1022&lt;&gt;"",B1022=""),"&lt;&lt;&lt; Missing Base Controller","")))</f>
        <v/>
      </c>
      <c r="D1022" s="117"/>
    </row>
    <row r="1023" spans="1:4" ht="28.15" customHeight="1" x14ac:dyDescent="0.25">
      <c r="A1023" s="115"/>
      <c r="B1023" s="115"/>
      <c r="C1023" s="116" t="str">
        <f ca="1">IF(AND(ISNA(VLOOKUP(A1023,'Lookups &amp; Validation'!D:D,1,FALSE)),A1023&lt;&gt;""),"&lt;&lt;&lt; Product Not Found",IF(AND(ISNA(VLOOKUP(B1023,'2-Base Controllers'!E:E,1,FALSE)),B1023&lt;&gt;""),"&lt;&lt;&lt; Base Controller Not Found",IF(AND(A1023&lt;&gt;"",B1023=""),"&lt;&lt;&lt; Missing Base Controller","")))</f>
        <v/>
      </c>
      <c r="D1023" s="117"/>
    </row>
    <row r="1024" spans="1:4" ht="28.15" customHeight="1" x14ac:dyDescent="0.25">
      <c r="A1024" s="115"/>
      <c r="B1024" s="115"/>
      <c r="C1024" s="116" t="str">
        <f ca="1">IF(AND(ISNA(VLOOKUP(A1024,'Lookups &amp; Validation'!D:D,1,FALSE)),A1024&lt;&gt;""),"&lt;&lt;&lt; Product Not Found",IF(AND(ISNA(VLOOKUP(B1024,'2-Base Controllers'!E:E,1,FALSE)),B1024&lt;&gt;""),"&lt;&lt;&lt; Base Controller Not Found",IF(AND(A1024&lt;&gt;"",B1024=""),"&lt;&lt;&lt; Missing Base Controller","")))</f>
        <v/>
      </c>
      <c r="D1024" s="117"/>
    </row>
    <row r="1025" spans="1:4" ht="28.15" customHeight="1" x14ac:dyDescent="0.25">
      <c r="A1025" s="115"/>
      <c r="B1025" s="115"/>
      <c r="C1025" s="116" t="str">
        <f ca="1">IF(AND(ISNA(VLOOKUP(A1025,'Lookups &amp; Validation'!D:D,1,FALSE)),A1025&lt;&gt;""),"&lt;&lt;&lt; Product Not Found",IF(AND(ISNA(VLOOKUP(B1025,'2-Base Controllers'!E:E,1,FALSE)),B1025&lt;&gt;""),"&lt;&lt;&lt; Base Controller Not Found",IF(AND(A1025&lt;&gt;"",B1025=""),"&lt;&lt;&lt; Missing Base Controller","")))</f>
        <v/>
      </c>
      <c r="D1025" s="117"/>
    </row>
    <row r="1026" spans="1:4" ht="28.15" customHeight="1" x14ac:dyDescent="0.25">
      <c r="A1026" s="115"/>
      <c r="B1026" s="115"/>
      <c r="C1026" s="116" t="str">
        <f ca="1">IF(AND(ISNA(VLOOKUP(A1026,'Lookups &amp; Validation'!D:D,1,FALSE)),A1026&lt;&gt;""),"&lt;&lt;&lt; Product Not Found",IF(AND(ISNA(VLOOKUP(B1026,'2-Base Controllers'!E:E,1,FALSE)),B1026&lt;&gt;""),"&lt;&lt;&lt; Base Controller Not Found",IF(AND(A1026&lt;&gt;"",B1026=""),"&lt;&lt;&lt; Missing Base Controller","")))</f>
        <v/>
      </c>
      <c r="D1026" s="117"/>
    </row>
    <row r="1027" spans="1:4" ht="28.15" customHeight="1" x14ac:dyDescent="0.25">
      <c r="A1027" s="115"/>
      <c r="B1027" s="115"/>
      <c r="C1027" s="116" t="str">
        <f ca="1">IF(AND(ISNA(VLOOKUP(A1027,'Lookups &amp; Validation'!D:D,1,FALSE)),A1027&lt;&gt;""),"&lt;&lt;&lt; Product Not Found",IF(AND(ISNA(VLOOKUP(B1027,'2-Base Controllers'!E:E,1,FALSE)),B1027&lt;&gt;""),"&lt;&lt;&lt; Base Controller Not Found",IF(AND(A1027&lt;&gt;"",B1027=""),"&lt;&lt;&lt; Missing Base Controller","")))</f>
        <v/>
      </c>
      <c r="D1027" s="117"/>
    </row>
    <row r="1028" spans="1:4" ht="28.15" customHeight="1" x14ac:dyDescent="0.25">
      <c r="A1028" s="115"/>
      <c r="B1028" s="115"/>
      <c r="C1028" s="116" t="str">
        <f ca="1">IF(AND(ISNA(VLOOKUP(A1028,'Lookups &amp; Validation'!D:D,1,FALSE)),A1028&lt;&gt;""),"&lt;&lt;&lt; Product Not Found",IF(AND(ISNA(VLOOKUP(B1028,'2-Base Controllers'!E:E,1,FALSE)),B1028&lt;&gt;""),"&lt;&lt;&lt; Base Controller Not Found",IF(AND(A1028&lt;&gt;"",B1028=""),"&lt;&lt;&lt; Missing Base Controller","")))</f>
        <v/>
      </c>
      <c r="D1028" s="117"/>
    </row>
    <row r="1029" spans="1:4" ht="28.15" customHeight="1" x14ac:dyDescent="0.25">
      <c r="A1029" s="115"/>
      <c r="B1029" s="115"/>
      <c r="C1029" s="116" t="str">
        <f ca="1">IF(AND(ISNA(VLOOKUP(A1029,'Lookups &amp; Validation'!D:D,1,FALSE)),A1029&lt;&gt;""),"&lt;&lt;&lt; Product Not Found",IF(AND(ISNA(VLOOKUP(B1029,'2-Base Controllers'!E:E,1,FALSE)),B1029&lt;&gt;""),"&lt;&lt;&lt; Base Controller Not Found",IF(AND(A1029&lt;&gt;"",B1029=""),"&lt;&lt;&lt; Missing Base Controller","")))</f>
        <v/>
      </c>
      <c r="D1029" s="117"/>
    </row>
    <row r="1030" spans="1:4" ht="28.15" customHeight="1" x14ac:dyDescent="0.25">
      <c r="A1030" s="115"/>
      <c r="B1030" s="115"/>
      <c r="C1030" s="116" t="str">
        <f ca="1">IF(AND(ISNA(VLOOKUP(A1030,'Lookups &amp; Validation'!D:D,1,FALSE)),A1030&lt;&gt;""),"&lt;&lt;&lt; Product Not Found",IF(AND(ISNA(VLOOKUP(B1030,'2-Base Controllers'!E:E,1,FALSE)),B1030&lt;&gt;""),"&lt;&lt;&lt; Base Controller Not Found",IF(AND(A1030&lt;&gt;"",B1030=""),"&lt;&lt;&lt; Missing Base Controller","")))</f>
        <v/>
      </c>
      <c r="D1030" s="117"/>
    </row>
    <row r="1031" spans="1:4" ht="28.15" customHeight="1" x14ac:dyDescent="0.25">
      <c r="A1031" s="115"/>
      <c r="B1031" s="115"/>
      <c r="C1031" s="116" t="str">
        <f ca="1">IF(AND(ISNA(VLOOKUP(A1031,'Lookups &amp; Validation'!D:D,1,FALSE)),A1031&lt;&gt;""),"&lt;&lt;&lt; Product Not Found",IF(AND(ISNA(VLOOKUP(B1031,'2-Base Controllers'!E:E,1,FALSE)),B1031&lt;&gt;""),"&lt;&lt;&lt; Base Controller Not Found",IF(AND(A1031&lt;&gt;"",B1031=""),"&lt;&lt;&lt; Missing Base Controller","")))</f>
        <v/>
      </c>
      <c r="D1031" s="117"/>
    </row>
    <row r="1032" spans="1:4" ht="28.15" customHeight="1" x14ac:dyDescent="0.25">
      <c r="A1032" s="115"/>
      <c r="B1032" s="115"/>
      <c r="C1032" s="116" t="str">
        <f ca="1">IF(AND(ISNA(VLOOKUP(A1032,'Lookups &amp; Validation'!D:D,1,FALSE)),A1032&lt;&gt;""),"&lt;&lt;&lt; Product Not Found",IF(AND(ISNA(VLOOKUP(B1032,'2-Base Controllers'!E:E,1,FALSE)),B1032&lt;&gt;""),"&lt;&lt;&lt; Base Controller Not Found",IF(AND(A1032&lt;&gt;"",B1032=""),"&lt;&lt;&lt; Missing Base Controller","")))</f>
        <v/>
      </c>
      <c r="D1032" s="117"/>
    </row>
    <row r="1033" spans="1:4" ht="28.15" customHeight="1" x14ac:dyDescent="0.25">
      <c r="A1033" s="115"/>
      <c r="B1033" s="115"/>
      <c r="C1033" s="116" t="str">
        <f ca="1">IF(AND(ISNA(VLOOKUP(A1033,'Lookups &amp; Validation'!D:D,1,FALSE)),A1033&lt;&gt;""),"&lt;&lt;&lt; Product Not Found",IF(AND(ISNA(VLOOKUP(B1033,'2-Base Controllers'!E:E,1,FALSE)),B1033&lt;&gt;""),"&lt;&lt;&lt; Base Controller Not Found",IF(AND(A1033&lt;&gt;"",B1033=""),"&lt;&lt;&lt; Missing Base Controller","")))</f>
        <v/>
      </c>
      <c r="D1033" s="117"/>
    </row>
    <row r="1034" spans="1:4" ht="28.15" customHeight="1" x14ac:dyDescent="0.25">
      <c r="A1034" s="115"/>
      <c r="B1034" s="115"/>
      <c r="C1034" s="116" t="str">
        <f ca="1">IF(AND(ISNA(VLOOKUP(A1034,'Lookups &amp; Validation'!D:D,1,FALSE)),A1034&lt;&gt;""),"&lt;&lt;&lt; Product Not Found",IF(AND(ISNA(VLOOKUP(B1034,'2-Base Controllers'!E:E,1,FALSE)),B1034&lt;&gt;""),"&lt;&lt;&lt; Base Controller Not Found",IF(AND(A1034&lt;&gt;"",B1034=""),"&lt;&lt;&lt; Missing Base Controller","")))</f>
        <v/>
      </c>
      <c r="D1034" s="117"/>
    </row>
    <row r="1035" spans="1:4" ht="28.15" customHeight="1" x14ac:dyDescent="0.25">
      <c r="A1035" s="115"/>
      <c r="B1035" s="115"/>
      <c r="C1035" s="116" t="str">
        <f ca="1">IF(AND(ISNA(VLOOKUP(A1035,'Lookups &amp; Validation'!D:D,1,FALSE)),A1035&lt;&gt;""),"&lt;&lt;&lt; Product Not Found",IF(AND(ISNA(VLOOKUP(B1035,'2-Base Controllers'!E:E,1,FALSE)),B1035&lt;&gt;""),"&lt;&lt;&lt; Base Controller Not Found",IF(AND(A1035&lt;&gt;"",B1035=""),"&lt;&lt;&lt; Missing Base Controller","")))</f>
        <v/>
      </c>
      <c r="D1035" s="117"/>
    </row>
    <row r="1036" spans="1:4" ht="28.15" customHeight="1" x14ac:dyDescent="0.25">
      <c r="A1036" s="115"/>
      <c r="B1036" s="115"/>
      <c r="C1036" s="116" t="str">
        <f ca="1">IF(AND(ISNA(VLOOKUP(A1036,'Lookups &amp; Validation'!D:D,1,FALSE)),A1036&lt;&gt;""),"&lt;&lt;&lt; Product Not Found",IF(AND(ISNA(VLOOKUP(B1036,'2-Base Controllers'!E:E,1,FALSE)),B1036&lt;&gt;""),"&lt;&lt;&lt; Base Controller Not Found",IF(AND(A1036&lt;&gt;"",B1036=""),"&lt;&lt;&lt; Missing Base Controller","")))</f>
        <v/>
      </c>
      <c r="D1036" s="117"/>
    </row>
    <row r="1037" spans="1:4" ht="28.15" customHeight="1" x14ac:dyDescent="0.25">
      <c r="A1037" s="115"/>
      <c r="B1037" s="115"/>
      <c r="C1037" s="116" t="str">
        <f ca="1">IF(AND(ISNA(VLOOKUP(A1037,'Lookups &amp; Validation'!D:D,1,FALSE)),A1037&lt;&gt;""),"&lt;&lt;&lt; Product Not Found",IF(AND(ISNA(VLOOKUP(B1037,'2-Base Controllers'!E:E,1,FALSE)),B1037&lt;&gt;""),"&lt;&lt;&lt; Base Controller Not Found",IF(AND(A1037&lt;&gt;"",B1037=""),"&lt;&lt;&lt; Missing Base Controller","")))</f>
        <v/>
      </c>
      <c r="D1037" s="117"/>
    </row>
    <row r="1038" spans="1:4" ht="28.15" customHeight="1" x14ac:dyDescent="0.25">
      <c r="A1038" s="115"/>
      <c r="B1038" s="115"/>
      <c r="C1038" s="116" t="str">
        <f ca="1">IF(AND(ISNA(VLOOKUP(A1038,'Lookups &amp; Validation'!D:D,1,FALSE)),A1038&lt;&gt;""),"&lt;&lt;&lt; Product Not Found",IF(AND(ISNA(VLOOKUP(B1038,'2-Base Controllers'!E:E,1,FALSE)),B1038&lt;&gt;""),"&lt;&lt;&lt; Base Controller Not Found",IF(AND(A1038&lt;&gt;"",B1038=""),"&lt;&lt;&lt; Missing Base Controller","")))</f>
        <v/>
      </c>
      <c r="D1038" s="117"/>
    </row>
    <row r="1039" spans="1:4" ht="28.15" customHeight="1" x14ac:dyDescent="0.25">
      <c r="A1039" s="115"/>
      <c r="B1039" s="115"/>
      <c r="C1039" s="116" t="str">
        <f ca="1">IF(AND(ISNA(VLOOKUP(A1039,'Lookups &amp; Validation'!D:D,1,FALSE)),A1039&lt;&gt;""),"&lt;&lt;&lt; Product Not Found",IF(AND(ISNA(VLOOKUP(B1039,'2-Base Controllers'!E:E,1,FALSE)),B1039&lt;&gt;""),"&lt;&lt;&lt; Base Controller Not Found",IF(AND(A1039&lt;&gt;"",B1039=""),"&lt;&lt;&lt; Missing Base Controller","")))</f>
        <v/>
      </c>
      <c r="D1039" s="117"/>
    </row>
    <row r="1040" spans="1:4" ht="28.15" customHeight="1" x14ac:dyDescent="0.25">
      <c r="A1040" s="115"/>
      <c r="B1040" s="115"/>
      <c r="C1040" s="116" t="str">
        <f ca="1">IF(AND(ISNA(VLOOKUP(A1040,'Lookups &amp; Validation'!D:D,1,FALSE)),A1040&lt;&gt;""),"&lt;&lt;&lt; Product Not Found",IF(AND(ISNA(VLOOKUP(B1040,'2-Base Controllers'!E:E,1,FALSE)),B1040&lt;&gt;""),"&lt;&lt;&lt; Base Controller Not Found",IF(AND(A1040&lt;&gt;"",B1040=""),"&lt;&lt;&lt; Missing Base Controller","")))</f>
        <v/>
      </c>
      <c r="D1040" s="117"/>
    </row>
    <row r="1041" spans="1:4" ht="28.15" customHeight="1" x14ac:dyDescent="0.25">
      <c r="A1041" s="115"/>
      <c r="B1041" s="115"/>
      <c r="C1041" s="116" t="str">
        <f ca="1">IF(AND(ISNA(VLOOKUP(A1041,'Lookups &amp; Validation'!D:D,1,FALSE)),A1041&lt;&gt;""),"&lt;&lt;&lt; Product Not Found",IF(AND(ISNA(VLOOKUP(B1041,'2-Base Controllers'!E:E,1,FALSE)),B1041&lt;&gt;""),"&lt;&lt;&lt; Base Controller Not Found",IF(AND(A1041&lt;&gt;"",B1041=""),"&lt;&lt;&lt; Missing Base Controller","")))</f>
        <v/>
      </c>
      <c r="D1041" s="117"/>
    </row>
    <row r="1042" spans="1:4" ht="28.15" customHeight="1" x14ac:dyDescent="0.25">
      <c r="A1042" s="115"/>
      <c r="B1042" s="115"/>
      <c r="C1042" s="116" t="str">
        <f ca="1">IF(AND(ISNA(VLOOKUP(A1042,'Lookups &amp; Validation'!D:D,1,FALSE)),A1042&lt;&gt;""),"&lt;&lt;&lt; Product Not Found",IF(AND(ISNA(VLOOKUP(B1042,'2-Base Controllers'!E:E,1,FALSE)),B1042&lt;&gt;""),"&lt;&lt;&lt; Base Controller Not Found",IF(AND(A1042&lt;&gt;"",B1042=""),"&lt;&lt;&lt; Missing Base Controller","")))</f>
        <v/>
      </c>
      <c r="D1042" s="117"/>
    </row>
    <row r="1043" spans="1:4" ht="28.15" customHeight="1" x14ac:dyDescent="0.25">
      <c r="A1043" s="115"/>
      <c r="B1043" s="115"/>
      <c r="C1043" s="116" t="str">
        <f ca="1">IF(AND(ISNA(VLOOKUP(A1043,'Lookups &amp; Validation'!D:D,1,FALSE)),A1043&lt;&gt;""),"&lt;&lt;&lt; Product Not Found",IF(AND(ISNA(VLOOKUP(B1043,'2-Base Controllers'!E:E,1,FALSE)),B1043&lt;&gt;""),"&lt;&lt;&lt; Base Controller Not Found",IF(AND(A1043&lt;&gt;"",B1043=""),"&lt;&lt;&lt; Missing Base Controller","")))</f>
        <v/>
      </c>
      <c r="D1043" s="117"/>
    </row>
    <row r="1044" spans="1:4" ht="28.15" customHeight="1" x14ac:dyDescent="0.25">
      <c r="A1044" s="115"/>
      <c r="B1044" s="115"/>
      <c r="C1044" s="116" t="str">
        <f ca="1">IF(AND(ISNA(VLOOKUP(A1044,'Lookups &amp; Validation'!D:D,1,FALSE)),A1044&lt;&gt;""),"&lt;&lt;&lt; Product Not Found",IF(AND(ISNA(VLOOKUP(B1044,'2-Base Controllers'!E:E,1,FALSE)),B1044&lt;&gt;""),"&lt;&lt;&lt; Base Controller Not Found",IF(AND(A1044&lt;&gt;"",B1044=""),"&lt;&lt;&lt; Missing Base Controller","")))</f>
        <v/>
      </c>
      <c r="D1044" s="117"/>
    </row>
    <row r="1045" spans="1:4" ht="28.15" customHeight="1" x14ac:dyDescent="0.25">
      <c r="A1045" s="115"/>
      <c r="B1045" s="115"/>
      <c r="C1045" s="116" t="str">
        <f ca="1">IF(AND(ISNA(VLOOKUP(A1045,'Lookups &amp; Validation'!D:D,1,FALSE)),A1045&lt;&gt;""),"&lt;&lt;&lt; Product Not Found",IF(AND(ISNA(VLOOKUP(B1045,'2-Base Controllers'!E:E,1,FALSE)),B1045&lt;&gt;""),"&lt;&lt;&lt; Base Controller Not Found",IF(AND(A1045&lt;&gt;"",B1045=""),"&lt;&lt;&lt; Missing Base Controller","")))</f>
        <v/>
      </c>
      <c r="D1045" s="117"/>
    </row>
    <row r="1046" spans="1:4" ht="28.15" customHeight="1" x14ac:dyDescent="0.25">
      <c r="A1046" s="115"/>
      <c r="B1046" s="115"/>
      <c r="C1046" s="116" t="str">
        <f ca="1">IF(AND(ISNA(VLOOKUP(A1046,'Lookups &amp; Validation'!D:D,1,FALSE)),A1046&lt;&gt;""),"&lt;&lt;&lt; Product Not Found",IF(AND(ISNA(VLOOKUP(B1046,'2-Base Controllers'!E:E,1,FALSE)),B1046&lt;&gt;""),"&lt;&lt;&lt; Base Controller Not Found",IF(AND(A1046&lt;&gt;"",B1046=""),"&lt;&lt;&lt; Missing Base Controller","")))</f>
        <v/>
      </c>
      <c r="D1046" s="117"/>
    </row>
    <row r="1047" spans="1:4" ht="28.15" customHeight="1" x14ac:dyDescent="0.25">
      <c r="A1047" s="115"/>
      <c r="B1047" s="115"/>
      <c r="C1047" s="116" t="str">
        <f ca="1">IF(AND(ISNA(VLOOKUP(A1047,'Lookups &amp; Validation'!D:D,1,FALSE)),A1047&lt;&gt;""),"&lt;&lt;&lt; Product Not Found",IF(AND(ISNA(VLOOKUP(B1047,'2-Base Controllers'!E:E,1,FALSE)),B1047&lt;&gt;""),"&lt;&lt;&lt; Base Controller Not Found",IF(AND(A1047&lt;&gt;"",B1047=""),"&lt;&lt;&lt; Missing Base Controller","")))</f>
        <v/>
      </c>
      <c r="D1047" s="117"/>
    </row>
    <row r="1048" spans="1:4" ht="28.15" customHeight="1" x14ac:dyDescent="0.25">
      <c r="A1048" s="115"/>
      <c r="B1048" s="115"/>
      <c r="C1048" s="116" t="str">
        <f ca="1">IF(AND(ISNA(VLOOKUP(A1048,'Lookups &amp; Validation'!D:D,1,FALSE)),A1048&lt;&gt;""),"&lt;&lt;&lt; Product Not Found",IF(AND(ISNA(VLOOKUP(B1048,'2-Base Controllers'!E:E,1,FALSE)),B1048&lt;&gt;""),"&lt;&lt;&lt; Base Controller Not Found",IF(AND(A1048&lt;&gt;"",B1048=""),"&lt;&lt;&lt; Missing Base Controller","")))</f>
        <v/>
      </c>
      <c r="D1048" s="117"/>
    </row>
    <row r="1049" spans="1:4" ht="28.15" customHeight="1" x14ac:dyDescent="0.25">
      <c r="A1049" s="115"/>
      <c r="B1049" s="115"/>
      <c r="C1049" s="116" t="str">
        <f ca="1">IF(AND(ISNA(VLOOKUP(A1049,'Lookups &amp; Validation'!D:D,1,FALSE)),A1049&lt;&gt;""),"&lt;&lt;&lt; Product Not Found",IF(AND(ISNA(VLOOKUP(B1049,'2-Base Controllers'!E:E,1,FALSE)),B1049&lt;&gt;""),"&lt;&lt;&lt; Base Controller Not Found",IF(AND(A1049&lt;&gt;"",B1049=""),"&lt;&lt;&lt; Missing Base Controller","")))</f>
        <v/>
      </c>
      <c r="D1049" s="117"/>
    </row>
    <row r="1050" spans="1:4" ht="28.15" customHeight="1" x14ac:dyDescent="0.25">
      <c r="A1050" s="115"/>
      <c r="B1050" s="115"/>
      <c r="C1050" s="116" t="str">
        <f ca="1">IF(AND(ISNA(VLOOKUP(A1050,'Lookups &amp; Validation'!D:D,1,FALSE)),A1050&lt;&gt;""),"&lt;&lt;&lt; Product Not Found",IF(AND(ISNA(VLOOKUP(B1050,'2-Base Controllers'!E:E,1,FALSE)),B1050&lt;&gt;""),"&lt;&lt;&lt; Base Controller Not Found",IF(AND(A1050&lt;&gt;"",B1050=""),"&lt;&lt;&lt; Missing Base Controller","")))</f>
        <v/>
      </c>
      <c r="D1050" s="117"/>
    </row>
    <row r="1051" spans="1:4" ht="28.15" customHeight="1" x14ac:dyDescent="0.25">
      <c r="A1051" s="115"/>
      <c r="B1051" s="115"/>
      <c r="C1051" s="116" t="str">
        <f ca="1">IF(AND(ISNA(VLOOKUP(A1051,'Lookups &amp; Validation'!D:D,1,FALSE)),A1051&lt;&gt;""),"&lt;&lt;&lt; Product Not Found",IF(AND(ISNA(VLOOKUP(B1051,'2-Base Controllers'!E:E,1,FALSE)),B1051&lt;&gt;""),"&lt;&lt;&lt; Base Controller Not Found",IF(AND(A1051&lt;&gt;"",B1051=""),"&lt;&lt;&lt; Missing Base Controller","")))</f>
        <v/>
      </c>
      <c r="D1051" s="117"/>
    </row>
    <row r="1052" spans="1:4" ht="28.15" customHeight="1" x14ac:dyDescent="0.25">
      <c r="A1052" s="115"/>
      <c r="B1052" s="115"/>
      <c r="C1052" s="116" t="str">
        <f ca="1">IF(AND(ISNA(VLOOKUP(A1052,'Lookups &amp; Validation'!D:D,1,FALSE)),A1052&lt;&gt;""),"&lt;&lt;&lt; Product Not Found",IF(AND(ISNA(VLOOKUP(B1052,'2-Base Controllers'!E:E,1,FALSE)),B1052&lt;&gt;""),"&lt;&lt;&lt; Base Controller Not Found",IF(AND(A1052&lt;&gt;"",B1052=""),"&lt;&lt;&lt; Missing Base Controller","")))</f>
        <v/>
      </c>
      <c r="D1052" s="117"/>
    </row>
    <row r="1053" spans="1:4" ht="28.15" customHeight="1" x14ac:dyDescent="0.25">
      <c r="A1053" s="115"/>
      <c r="B1053" s="115"/>
      <c r="C1053" s="116" t="str">
        <f ca="1">IF(AND(ISNA(VLOOKUP(A1053,'Lookups &amp; Validation'!D:D,1,FALSE)),A1053&lt;&gt;""),"&lt;&lt;&lt; Product Not Found",IF(AND(ISNA(VLOOKUP(B1053,'2-Base Controllers'!E:E,1,FALSE)),B1053&lt;&gt;""),"&lt;&lt;&lt; Base Controller Not Found",IF(AND(A1053&lt;&gt;"",B1053=""),"&lt;&lt;&lt; Missing Base Controller","")))</f>
        <v/>
      </c>
      <c r="D1053" s="117"/>
    </row>
    <row r="1054" spans="1:4" ht="28.15" customHeight="1" x14ac:dyDescent="0.25">
      <c r="A1054" s="115"/>
      <c r="B1054" s="115"/>
      <c r="C1054" s="116" t="str">
        <f ca="1">IF(AND(ISNA(VLOOKUP(A1054,'Lookups &amp; Validation'!D:D,1,FALSE)),A1054&lt;&gt;""),"&lt;&lt;&lt; Product Not Found",IF(AND(ISNA(VLOOKUP(B1054,'2-Base Controllers'!E:E,1,FALSE)),B1054&lt;&gt;""),"&lt;&lt;&lt; Base Controller Not Found",IF(AND(A1054&lt;&gt;"",B1054=""),"&lt;&lt;&lt; Missing Base Controller","")))</f>
        <v/>
      </c>
      <c r="D1054" s="117"/>
    </row>
    <row r="1055" spans="1:4" ht="28.15" customHeight="1" x14ac:dyDescent="0.25">
      <c r="A1055" s="115"/>
      <c r="B1055" s="115"/>
      <c r="C1055" s="116" t="str">
        <f ca="1">IF(AND(ISNA(VLOOKUP(A1055,'Lookups &amp; Validation'!D:D,1,FALSE)),A1055&lt;&gt;""),"&lt;&lt;&lt; Product Not Found",IF(AND(ISNA(VLOOKUP(B1055,'2-Base Controllers'!E:E,1,FALSE)),B1055&lt;&gt;""),"&lt;&lt;&lt; Base Controller Not Found",IF(AND(A1055&lt;&gt;"",B1055=""),"&lt;&lt;&lt; Missing Base Controller","")))</f>
        <v/>
      </c>
      <c r="D1055" s="117"/>
    </row>
    <row r="1056" spans="1:4" ht="28.15" customHeight="1" x14ac:dyDescent="0.25">
      <c r="A1056" s="115"/>
      <c r="B1056" s="115"/>
      <c r="C1056" s="116" t="str">
        <f ca="1">IF(AND(ISNA(VLOOKUP(A1056,'Lookups &amp; Validation'!D:D,1,FALSE)),A1056&lt;&gt;""),"&lt;&lt;&lt; Product Not Found",IF(AND(ISNA(VLOOKUP(B1056,'2-Base Controllers'!E:E,1,FALSE)),B1056&lt;&gt;""),"&lt;&lt;&lt; Base Controller Not Found",IF(AND(A1056&lt;&gt;"",B1056=""),"&lt;&lt;&lt; Missing Base Controller","")))</f>
        <v/>
      </c>
      <c r="D1056" s="117"/>
    </row>
    <row r="1057" spans="1:4" ht="28.15" customHeight="1" x14ac:dyDescent="0.25">
      <c r="A1057" s="115"/>
      <c r="B1057" s="115"/>
      <c r="C1057" s="116" t="str">
        <f ca="1">IF(AND(ISNA(VLOOKUP(A1057,'Lookups &amp; Validation'!D:D,1,FALSE)),A1057&lt;&gt;""),"&lt;&lt;&lt; Product Not Found",IF(AND(ISNA(VLOOKUP(B1057,'2-Base Controllers'!E:E,1,FALSE)),B1057&lt;&gt;""),"&lt;&lt;&lt; Base Controller Not Found",IF(AND(A1057&lt;&gt;"",B1057=""),"&lt;&lt;&lt; Missing Base Controller","")))</f>
        <v/>
      </c>
      <c r="D1057" s="117"/>
    </row>
    <row r="1058" spans="1:4" ht="28.15" customHeight="1" x14ac:dyDescent="0.25">
      <c r="A1058" s="115"/>
      <c r="B1058" s="115"/>
      <c r="C1058" s="116" t="str">
        <f ca="1">IF(AND(ISNA(VLOOKUP(A1058,'Lookups &amp; Validation'!D:D,1,FALSE)),A1058&lt;&gt;""),"&lt;&lt;&lt; Product Not Found",IF(AND(ISNA(VLOOKUP(B1058,'2-Base Controllers'!E:E,1,FALSE)),B1058&lt;&gt;""),"&lt;&lt;&lt; Base Controller Not Found",IF(AND(A1058&lt;&gt;"",B1058=""),"&lt;&lt;&lt; Missing Base Controller","")))</f>
        <v/>
      </c>
      <c r="D1058" s="117"/>
    </row>
    <row r="1059" spans="1:4" ht="28.15" customHeight="1" x14ac:dyDescent="0.25">
      <c r="A1059" s="115"/>
      <c r="B1059" s="115"/>
      <c r="C1059" s="116" t="str">
        <f ca="1">IF(AND(ISNA(VLOOKUP(A1059,'Lookups &amp; Validation'!D:D,1,FALSE)),A1059&lt;&gt;""),"&lt;&lt;&lt; Product Not Found",IF(AND(ISNA(VLOOKUP(B1059,'2-Base Controllers'!E:E,1,FALSE)),B1059&lt;&gt;""),"&lt;&lt;&lt; Base Controller Not Found",IF(AND(A1059&lt;&gt;"",B1059=""),"&lt;&lt;&lt; Missing Base Controller","")))</f>
        <v/>
      </c>
      <c r="D1059" s="117"/>
    </row>
    <row r="1060" spans="1:4" ht="28.15" customHeight="1" x14ac:dyDescent="0.25">
      <c r="A1060" s="115"/>
      <c r="B1060" s="115"/>
      <c r="C1060" s="116" t="str">
        <f ca="1">IF(AND(ISNA(VLOOKUP(A1060,'Lookups &amp; Validation'!D:D,1,FALSE)),A1060&lt;&gt;""),"&lt;&lt;&lt; Product Not Found",IF(AND(ISNA(VLOOKUP(B1060,'2-Base Controllers'!E:E,1,FALSE)),B1060&lt;&gt;""),"&lt;&lt;&lt; Base Controller Not Found",IF(AND(A1060&lt;&gt;"",B1060=""),"&lt;&lt;&lt; Missing Base Controller","")))</f>
        <v/>
      </c>
      <c r="D1060" s="117"/>
    </row>
    <row r="1061" spans="1:4" ht="28.15" customHeight="1" x14ac:dyDescent="0.25">
      <c r="A1061" s="115"/>
      <c r="B1061" s="115"/>
      <c r="C1061" s="116" t="str">
        <f ca="1">IF(AND(ISNA(VLOOKUP(A1061,'Lookups &amp; Validation'!D:D,1,FALSE)),A1061&lt;&gt;""),"&lt;&lt;&lt; Product Not Found",IF(AND(ISNA(VLOOKUP(B1061,'2-Base Controllers'!E:E,1,FALSE)),B1061&lt;&gt;""),"&lt;&lt;&lt; Base Controller Not Found",IF(AND(A1061&lt;&gt;"",B1061=""),"&lt;&lt;&lt; Missing Base Controller","")))</f>
        <v/>
      </c>
      <c r="D1061" s="117"/>
    </row>
    <row r="1062" spans="1:4" ht="28.15" customHeight="1" x14ac:dyDescent="0.25">
      <c r="A1062" s="115"/>
      <c r="B1062" s="115"/>
      <c r="C1062" s="116" t="str">
        <f ca="1">IF(AND(ISNA(VLOOKUP(A1062,'Lookups &amp; Validation'!D:D,1,FALSE)),A1062&lt;&gt;""),"&lt;&lt;&lt; Product Not Found",IF(AND(ISNA(VLOOKUP(B1062,'2-Base Controllers'!E:E,1,FALSE)),B1062&lt;&gt;""),"&lt;&lt;&lt; Base Controller Not Found",IF(AND(A1062&lt;&gt;"",B1062=""),"&lt;&lt;&lt; Missing Base Controller","")))</f>
        <v/>
      </c>
      <c r="D1062" s="117"/>
    </row>
    <row r="1063" spans="1:4" ht="28.15" customHeight="1" x14ac:dyDescent="0.25">
      <c r="A1063" s="115"/>
      <c r="B1063" s="115"/>
      <c r="C1063" s="116" t="str">
        <f ca="1">IF(AND(ISNA(VLOOKUP(A1063,'Lookups &amp; Validation'!D:D,1,FALSE)),A1063&lt;&gt;""),"&lt;&lt;&lt; Product Not Found",IF(AND(ISNA(VLOOKUP(B1063,'2-Base Controllers'!E:E,1,FALSE)),B1063&lt;&gt;""),"&lt;&lt;&lt; Base Controller Not Found",IF(AND(A1063&lt;&gt;"",B1063=""),"&lt;&lt;&lt; Missing Base Controller","")))</f>
        <v/>
      </c>
      <c r="D1063" s="117"/>
    </row>
    <row r="1064" spans="1:4" ht="28.15" customHeight="1" x14ac:dyDescent="0.25">
      <c r="A1064" s="115"/>
      <c r="B1064" s="115"/>
      <c r="C1064" s="116" t="str">
        <f ca="1">IF(AND(ISNA(VLOOKUP(A1064,'Lookups &amp; Validation'!D:D,1,FALSE)),A1064&lt;&gt;""),"&lt;&lt;&lt; Product Not Found",IF(AND(ISNA(VLOOKUP(B1064,'2-Base Controllers'!E:E,1,FALSE)),B1064&lt;&gt;""),"&lt;&lt;&lt; Base Controller Not Found",IF(AND(A1064&lt;&gt;"",B1064=""),"&lt;&lt;&lt; Missing Base Controller","")))</f>
        <v/>
      </c>
      <c r="D1064" s="117"/>
    </row>
    <row r="1065" spans="1:4" ht="28.15" customHeight="1" x14ac:dyDescent="0.25">
      <c r="A1065" s="115"/>
      <c r="B1065" s="115"/>
      <c r="C1065" s="116" t="str">
        <f ca="1">IF(AND(ISNA(VLOOKUP(A1065,'Lookups &amp; Validation'!D:D,1,FALSE)),A1065&lt;&gt;""),"&lt;&lt;&lt; Product Not Found",IF(AND(ISNA(VLOOKUP(B1065,'2-Base Controllers'!E:E,1,FALSE)),B1065&lt;&gt;""),"&lt;&lt;&lt; Base Controller Not Found",IF(AND(A1065&lt;&gt;"",B1065=""),"&lt;&lt;&lt; Missing Base Controller","")))</f>
        <v/>
      </c>
      <c r="D1065" s="117"/>
    </row>
    <row r="1066" spans="1:4" ht="28.15" customHeight="1" x14ac:dyDescent="0.25">
      <c r="A1066" s="115"/>
      <c r="B1066" s="115"/>
      <c r="C1066" s="116" t="str">
        <f ca="1">IF(AND(ISNA(VLOOKUP(A1066,'Lookups &amp; Validation'!D:D,1,FALSE)),A1066&lt;&gt;""),"&lt;&lt;&lt; Product Not Found",IF(AND(ISNA(VLOOKUP(B1066,'2-Base Controllers'!E:E,1,FALSE)),B1066&lt;&gt;""),"&lt;&lt;&lt; Base Controller Not Found",IF(AND(A1066&lt;&gt;"",B1066=""),"&lt;&lt;&lt; Missing Base Controller","")))</f>
        <v/>
      </c>
      <c r="D1066" s="117"/>
    </row>
    <row r="1067" spans="1:4" ht="28.15" customHeight="1" x14ac:dyDescent="0.25">
      <c r="A1067" s="115"/>
      <c r="B1067" s="115"/>
      <c r="C1067" s="116" t="str">
        <f ca="1">IF(AND(ISNA(VLOOKUP(A1067,'Lookups &amp; Validation'!D:D,1,FALSE)),A1067&lt;&gt;""),"&lt;&lt;&lt; Product Not Found",IF(AND(ISNA(VLOOKUP(B1067,'2-Base Controllers'!E:E,1,FALSE)),B1067&lt;&gt;""),"&lt;&lt;&lt; Base Controller Not Found",IF(AND(A1067&lt;&gt;"",B1067=""),"&lt;&lt;&lt; Missing Base Controller","")))</f>
        <v/>
      </c>
      <c r="D1067" s="117"/>
    </row>
    <row r="1068" spans="1:4" ht="28.15" customHeight="1" x14ac:dyDescent="0.25">
      <c r="A1068" s="115"/>
      <c r="B1068" s="115"/>
      <c r="C1068" s="116" t="str">
        <f ca="1">IF(AND(ISNA(VLOOKUP(A1068,'Lookups &amp; Validation'!D:D,1,FALSE)),A1068&lt;&gt;""),"&lt;&lt;&lt; Product Not Found",IF(AND(ISNA(VLOOKUP(B1068,'2-Base Controllers'!E:E,1,FALSE)),B1068&lt;&gt;""),"&lt;&lt;&lt; Base Controller Not Found",IF(AND(A1068&lt;&gt;"",B1068=""),"&lt;&lt;&lt; Missing Base Controller","")))</f>
        <v/>
      </c>
      <c r="D1068" s="117"/>
    </row>
    <row r="1069" spans="1:4" ht="28.15" customHeight="1" x14ac:dyDescent="0.25">
      <c r="A1069" s="115"/>
      <c r="B1069" s="115"/>
      <c r="C1069" s="116" t="str">
        <f ca="1">IF(AND(ISNA(VLOOKUP(A1069,'Lookups &amp; Validation'!D:D,1,FALSE)),A1069&lt;&gt;""),"&lt;&lt;&lt; Product Not Found",IF(AND(ISNA(VLOOKUP(B1069,'2-Base Controllers'!E:E,1,FALSE)),B1069&lt;&gt;""),"&lt;&lt;&lt; Base Controller Not Found",IF(AND(A1069&lt;&gt;"",B1069=""),"&lt;&lt;&lt; Missing Base Controller","")))</f>
        <v/>
      </c>
      <c r="D1069" s="117"/>
    </row>
    <row r="1070" spans="1:4" ht="28.15" customHeight="1" x14ac:dyDescent="0.25">
      <c r="A1070" s="115"/>
      <c r="B1070" s="115"/>
      <c r="C1070" s="116" t="str">
        <f ca="1">IF(AND(ISNA(VLOOKUP(A1070,'Lookups &amp; Validation'!D:D,1,FALSE)),A1070&lt;&gt;""),"&lt;&lt;&lt; Product Not Found",IF(AND(ISNA(VLOOKUP(B1070,'2-Base Controllers'!E:E,1,FALSE)),B1070&lt;&gt;""),"&lt;&lt;&lt; Base Controller Not Found",IF(AND(A1070&lt;&gt;"",B1070=""),"&lt;&lt;&lt; Missing Base Controller","")))</f>
        <v/>
      </c>
      <c r="D1070" s="117"/>
    </row>
    <row r="1071" spans="1:4" ht="28.15" customHeight="1" x14ac:dyDescent="0.25">
      <c r="A1071" s="115"/>
      <c r="B1071" s="115"/>
      <c r="C1071" s="116" t="str">
        <f ca="1">IF(AND(ISNA(VLOOKUP(A1071,'Lookups &amp; Validation'!D:D,1,FALSE)),A1071&lt;&gt;""),"&lt;&lt;&lt; Product Not Found",IF(AND(ISNA(VLOOKUP(B1071,'2-Base Controllers'!E:E,1,FALSE)),B1071&lt;&gt;""),"&lt;&lt;&lt; Base Controller Not Found",IF(AND(A1071&lt;&gt;"",B1071=""),"&lt;&lt;&lt; Missing Base Controller","")))</f>
        <v/>
      </c>
      <c r="D1071" s="117"/>
    </row>
    <row r="1072" spans="1:4" ht="28.15" customHeight="1" x14ac:dyDescent="0.25">
      <c r="A1072" s="115"/>
      <c r="B1072" s="115"/>
      <c r="C1072" s="116" t="str">
        <f ca="1">IF(AND(ISNA(VLOOKUP(A1072,'Lookups &amp; Validation'!D:D,1,FALSE)),A1072&lt;&gt;""),"&lt;&lt;&lt; Product Not Found",IF(AND(ISNA(VLOOKUP(B1072,'2-Base Controllers'!E:E,1,FALSE)),B1072&lt;&gt;""),"&lt;&lt;&lt; Base Controller Not Found",IF(AND(A1072&lt;&gt;"",B1072=""),"&lt;&lt;&lt; Missing Base Controller","")))</f>
        <v/>
      </c>
      <c r="D1072" s="117"/>
    </row>
    <row r="1073" spans="1:4" ht="28.15" customHeight="1" x14ac:dyDescent="0.25">
      <c r="A1073" s="115"/>
      <c r="B1073" s="115"/>
      <c r="C1073" s="116" t="str">
        <f ca="1">IF(AND(ISNA(VLOOKUP(A1073,'Lookups &amp; Validation'!D:D,1,FALSE)),A1073&lt;&gt;""),"&lt;&lt;&lt; Product Not Found",IF(AND(ISNA(VLOOKUP(B1073,'2-Base Controllers'!E:E,1,FALSE)),B1073&lt;&gt;""),"&lt;&lt;&lt; Base Controller Not Found",IF(AND(A1073&lt;&gt;"",B1073=""),"&lt;&lt;&lt; Missing Base Controller","")))</f>
        <v/>
      </c>
      <c r="D1073" s="117"/>
    </row>
    <row r="1074" spans="1:4" ht="28.15" customHeight="1" x14ac:dyDescent="0.25">
      <c r="A1074" s="115"/>
      <c r="B1074" s="115"/>
      <c r="C1074" s="116" t="str">
        <f ca="1">IF(AND(ISNA(VLOOKUP(A1074,'Lookups &amp; Validation'!D:D,1,FALSE)),A1074&lt;&gt;""),"&lt;&lt;&lt; Product Not Found",IF(AND(ISNA(VLOOKUP(B1074,'2-Base Controllers'!E:E,1,FALSE)),B1074&lt;&gt;""),"&lt;&lt;&lt; Base Controller Not Found",IF(AND(A1074&lt;&gt;"",B1074=""),"&lt;&lt;&lt; Missing Base Controller","")))</f>
        <v/>
      </c>
      <c r="D1074" s="117"/>
    </row>
    <row r="1075" spans="1:4" ht="28.15" customHeight="1" x14ac:dyDescent="0.25">
      <c r="A1075" s="115"/>
      <c r="B1075" s="115"/>
      <c r="C1075" s="116" t="str">
        <f ca="1">IF(AND(ISNA(VLOOKUP(A1075,'Lookups &amp; Validation'!D:D,1,FALSE)),A1075&lt;&gt;""),"&lt;&lt;&lt; Product Not Found",IF(AND(ISNA(VLOOKUP(B1075,'2-Base Controllers'!E:E,1,FALSE)),B1075&lt;&gt;""),"&lt;&lt;&lt; Base Controller Not Found",IF(AND(A1075&lt;&gt;"",B1075=""),"&lt;&lt;&lt; Missing Base Controller","")))</f>
        <v/>
      </c>
      <c r="D1075" s="117"/>
    </row>
    <row r="1076" spans="1:4" ht="28.15" customHeight="1" x14ac:dyDescent="0.25">
      <c r="A1076" s="115"/>
      <c r="B1076" s="115"/>
      <c r="C1076" s="116" t="str">
        <f ca="1">IF(AND(ISNA(VLOOKUP(A1076,'Lookups &amp; Validation'!D:D,1,FALSE)),A1076&lt;&gt;""),"&lt;&lt;&lt; Product Not Found",IF(AND(ISNA(VLOOKUP(B1076,'2-Base Controllers'!E:E,1,FALSE)),B1076&lt;&gt;""),"&lt;&lt;&lt; Base Controller Not Found",IF(AND(A1076&lt;&gt;"",B1076=""),"&lt;&lt;&lt; Missing Base Controller","")))</f>
        <v/>
      </c>
      <c r="D1076" s="117"/>
    </row>
    <row r="1077" spans="1:4" ht="28.15" customHeight="1" x14ac:dyDescent="0.25">
      <c r="A1077" s="115"/>
      <c r="B1077" s="115"/>
      <c r="C1077" s="116" t="str">
        <f ca="1">IF(AND(ISNA(VLOOKUP(A1077,'Lookups &amp; Validation'!D:D,1,FALSE)),A1077&lt;&gt;""),"&lt;&lt;&lt; Product Not Found",IF(AND(ISNA(VLOOKUP(B1077,'2-Base Controllers'!E:E,1,FALSE)),B1077&lt;&gt;""),"&lt;&lt;&lt; Base Controller Not Found",IF(AND(A1077&lt;&gt;"",B1077=""),"&lt;&lt;&lt; Missing Base Controller","")))</f>
        <v/>
      </c>
      <c r="D1077" s="117"/>
    </row>
    <row r="1078" spans="1:4" ht="28.15" customHeight="1" x14ac:dyDescent="0.25">
      <c r="A1078" s="115"/>
      <c r="B1078" s="115"/>
      <c r="C1078" s="116" t="str">
        <f ca="1">IF(AND(ISNA(VLOOKUP(A1078,'Lookups &amp; Validation'!D:D,1,FALSE)),A1078&lt;&gt;""),"&lt;&lt;&lt; Product Not Found",IF(AND(ISNA(VLOOKUP(B1078,'2-Base Controllers'!E:E,1,FALSE)),B1078&lt;&gt;""),"&lt;&lt;&lt; Base Controller Not Found",IF(AND(A1078&lt;&gt;"",B1078=""),"&lt;&lt;&lt; Missing Base Controller","")))</f>
        <v/>
      </c>
      <c r="D1078" s="117"/>
    </row>
    <row r="1079" spans="1:4" ht="28.15" customHeight="1" x14ac:dyDescent="0.25">
      <c r="A1079" s="115"/>
      <c r="B1079" s="115"/>
      <c r="C1079" s="116" t="str">
        <f ca="1">IF(AND(ISNA(VLOOKUP(A1079,'Lookups &amp; Validation'!D:D,1,FALSE)),A1079&lt;&gt;""),"&lt;&lt;&lt; Product Not Found",IF(AND(ISNA(VLOOKUP(B1079,'2-Base Controllers'!E:E,1,FALSE)),B1079&lt;&gt;""),"&lt;&lt;&lt; Base Controller Not Found",IF(AND(A1079&lt;&gt;"",B1079=""),"&lt;&lt;&lt; Missing Base Controller","")))</f>
        <v/>
      </c>
      <c r="D1079" s="117"/>
    </row>
    <row r="1080" spans="1:4" ht="28.15" customHeight="1" x14ac:dyDescent="0.25">
      <c r="A1080" s="115"/>
      <c r="B1080" s="115"/>
      <c r="C1080" s="116" t="str">
        <f ca="1">IF(AND(ISNA(VLOOKUP(A1080,'Lookups &amp; Validation'!D:D,1,FALSE)),A1080&lt;&gt;""),"&lt;&lt;&lt; Product Not Found",IF(AND(ISNA(VLOOKUP(B1080,'2-Base Controllers'!E:E,1,FALSE)),B1080&lt;&gt;""),"&lt;&lt;&lt; Base Controller Not Found",IF(AND(A1080&lt;&gt;"",B1080=""),"&lt;&lt;&lt; Missing Base Controller","")))</f>
        <v/>
      </c>
      <c r="D1080" s="117"/>
    </row>
    <row r="1081" spans="1:4" ht="28.15" customHeight="1" x14ac:dyDescent="0.25">
      <c r="A1081" s="115"/>
      <c r="B1081" s="115"/>
      <c r="C1081" s="116" t="str">
        <f ca="1">IF(AND(ISNA(VLOOKUP(A1081,'Lookups &amp; Validation'!D:D,1,FALSE)),A1081&lt;&gt;""),"&lt;&lt;&lt; Product Not Found",IF(AND(ISNA(VLOOKUP(B1081,'2-Base Controllers'!E:E,1,FALSE)),B1081&lt;&gt;""),"&lt;&lt;&lt; Base Controller Not Found",IF(AND(A1081&lt;&gt;"",B1081=""),"&lt;&lt;&lt; Missing Base Controller","")))</f>
        <v/>
      </c>
      <c r="D1081" s="117"/>
    </row>
    <row r="1082" spans="1:4" ht="28.15" customHeight="1" x14ac:dyDescent="0.25">
      <c r="A1082" s="115"/>
      <c r="B1082" s="115"/>
      <c r="C1082" s="116" t="str">
        <f ca="1">IF(AND(ISNA(VLOOKUP(A1082,'Lookups &amp; Validation'!D:D,1,FALSE)),A1082&lt;&gt;""),"&lt;&lt;&lt; Product Not Found",IF(AND(ISNA(VLOOKUP(B1082,'2-Base Controllers'!E:E,1,FALSE)),B1082&lt;&gt;""),"&lt;&lt;&lt; Base Controller Not Found",IF(AND(A1082&lt;&gt;"",B1082=""),"&lt;&lt;&lt; Missing Base Controller","")))</f>
        <v/>
      </c>
      <c r="D1082" s="117"/>
    </row>
    <row r="1083" spans="1:4" ht="28.15" customHeight="1" x14ac:dyDescent="0.25">
      <c r="A1083" s="115"/>
      <c r="B1083" s="115"/>
      <c r="C1083" s="116" t="str">
        <f ca="1">IF(AND(ISNA(VLOOKUP(A1083,'Lookups &amp; Validation'!D:D,1,FALSE)),A1083&lt;&gt;""),"&lt;&lt;&lt; Product Not Found",IF(AND(ISNA(VLOOKUP(B1083,'2-Base Controllers'!E:E,1,FALSE)),B1083&lt;&gt;""),"&lt;&lt;&lt; Base Controller Not Found",IF(AND(A1083&lt;&gt;"",B1083=""),"&lt;&lt;&lt; Missing Base Controller","")))</f>
        <v/>
      </c>
      <c r="D1083" s="117"/>
    </row>
    <row r="1084" spans="1:4" ht="28.15" customHeight="1" x14ac:dyDescent="0.25">
      <c r="A1084" s="115"/>
      <c r="B1084" s="115"/>
      <c r="C1084" s="116" t="str">
        <f ca="1">IF(AND(ISNA(VLOOKUP(A1084,'Lookups &amp; Validation'!D:D,1,FALSE)),A1084&lt;&gt;""),"&lt;&lt;&lt; Product Not Found",IF(AND(ISNA(VLOOKUP(B1084,'2-Base Controllers'!E:E,1,FALSE)),B1084&lt;&gt;""),"&lt;&lt;&lt; Base Controller Not Found",IF(AND(A1084&lt;&gt;"",B1084=""),"&lt;&lt;&lt; Missing Base Controller","")))</f>
        <v/>
      </c>
      <c r="D1084" s="117"/>
    </row>
    <row r="1085" spans="1:4" ht="28.15" customHeight="1" x14ac:dyDescent="0.25">
      <c r="A1085" s="115"/>
      <c r="B1085" s="115"/>
      <c r="C1085" s="116" t="str">
        <f ca="1">IF(AND(ISNA(VLOOKUP(A1085,'Lookups &amp; Validation'!D:D,1,FALSE)),A1085&lt;&gt;""),"&lt;&lt;&lt; Product Not Found",IF(AND(ISNA(VLOOKUP(B1085,'2-Base Controllers'!E:E,1,FALSE)),B1085&lt;&gt;""),"&lt;&lt;&lt; Base Controller Not Found",IF(AND(A1085&lt;&gt;"",B1085=""),"&lt;&lt;&lt; Missing Base Controller","")))</f>
        <v/>
      </c>
      <c r="D1085" s="117"/>
    </row>
    <row r="1086" spans="1:4" ht="28.15" customHeight="1" x14ac:dyDescent="0.25">
      <c r="A1086" s="115"/>
      <c r="B1086" s="115"/>
      <c r="C1086" s="116" t="str">
        <f ca="1">IF(AND(ISNA(VLOOKUP(A1086,'Lookups &amp; Validation'!D:D,1,FALSE)),A1086&lt;&gt;""),"&lt;&lt;&lt; Product Not Found",IF(AND(ISNA(VLOOKUP(B1086,'2-Base Controllers'!E:E,1,FALSE)),B1086&lt;&gt;""),"&lt;&lt;&lt; Base Controller Not Found",IF(AND(A1086&lt;&gt;"",B1086=""),"&lt;&lt;&lt; Missing Base Controller","")))</f>
        <v/>
      </c>
      <c r="D1086" s="117"/>
    </row>
    <row r="1087" spans="1:4" ht="28.15" customHeight="1" x14ac:dyDescent="0.25">
      <c r="A1087" s="115"/>
      <c r="B1087" s="115"/>
      <c r="C1087" s="116" t="str">
        <f ca="1">IF(AND(ISNA(VLOOKUP(A1087,'Lookups &amp; Validation'!D:D,1,FALSE)),A1087&lt;&gt;""),"&lt;&lt;&lt; Product Not Found",IF(AND(ISNA(VLOOKUP(B1087,'2-Base Controllers'!E:E,1,FALSE)),B1087&lt;&gt;""),"&lt;&lt;&lt; Base Controller Not Found",IF(AND(A1087&lt;&gt;"",B1087=""),"&lt;&lt;&lt; Missing Base Controller","")))</f>
        <v/>
      </c>
      <c r="D1087" s="117"/>
    </row>
    <row r="1088" spans="1:4" ht="28.15" customHeight="1" x14ac:dyDescent="0.25">
      <c r="A1088" s="115"/>
      <c r="B1088" s="115"/>
      <c r="C1088" s="116" t="str">
        <f ca="1">IF(AND(ISNA(VLOOKUP(A1088,'Lookups &amp; Validation'!D:D,1,FALSE)),A1088&lt;&gt;""),"&lt;&lt;&lt; Product Not Found",IF(AND(ISNA(VLOOKUP(B1088,'2-Base Controllers'!E:E,1,FALSE)),B1088&lt;&gt;""),"&lt;&lt;&lt; Base Controller Not Found",IF(AND(A1088&lt;&gt;"",B1088=""),"&lt;&lt;&lt; Missing Base Controller","")))</f>
        <v/>
      </c>
      <c r="D1088" s="117"/>
    </row>
    <row r="1089" spans="1:4" ht="28.15" customHeight="1" x14ac:dyDescent="0.25">
      <c r="A1089" s="115"/>
      <c r="B1089" s="115"/>
      <c r="C1089" s="116" t="str">
        <f ca="1">IF(AND(ISNA(VLOOKUP(A1089,'Lookups &amp; Validation'!D:D,1,FALSE)),A1089&lt;&gt;""),"&lt;&lt;&lt; Product Not Found",IF(AND(ISNA(VLOOKUP(B1089,'2-Base Controllers'!E:E,1,FALSE)),B1089&lt;&gt;""),"&lt;&lt;&lt; Base Controller Not Found",IF(AND(A1089&lt;&gt;"",B1089=""),"&lt;&lt;&lt; Missing Base Controller","")))</f>
        <v/>
      </c>
      <c r="D1089" s="117"/>
    </row>
    <row r="1090" spans="1:4" ht="28.15" customHeight="1" x14ac:dyDescent="0.25">
      <c r="A1090" s="115"/>
      <c r="B1090" s="115"/>
      <c r="C1090" s="116" t="str">
        <f ca="1">IF(AND(ISNA(VLOOKUP(A1090,'Lookups &amp; Validation'!D:D,1,FALSE)),A1090&lt;&gt;""),"&lt;&lt;&lt; Product Not Found",IF(AND(ISNA(VLOOKUP(B1090,'2-Base Controllers'!E:E,1,FALSE)),B1090&lt;&gt;""),"&lt;&lt;&lt; Base Controller Not Found",IF(AND(A1090&lt;&gt;"",B1090=""),"&lt;&lt;&lt; Missing Base Controller","")))</f>
        <v/>
      </c>
      <c r="D1090" s="117"/>
    </row>
    <row r="1091" spans="1:4" ht="28.15" customHeight="1" x14ac:dyDescent="0.25">
      <c r="A1091" s="115"/>
      <c r="B1091" s="115"/>
      <c r="C1091" s="116" t="str">
        <f ca="1">IF(AND(ISNA(VLOOKUP(A1091,'Lookups &amp; Validation'!D:D,1,FALSE)),A1091&lt;&gt;""),"&lt;&lt;&lt; Product Not Found",IF(AND(ISNA(VLOOKUP(B1091,'2-Base Controllers'!E:E,1,FALSE)),B1091&lt;&gt;""),"&lt;&lt;&lt; Base Controller Not Found",IF(AND(A1091&lt;&gt;"",B1091=""),"&lt;&lt;&lt; Missing Base Controller","")))</f>
        <v/>
      </c>
      <c r="D1091" s="117"/>
    </row>
    <row r="1092" spans="1:4" ht="28.15" customHeight="1" x14ac:dyDescent="0.25">
      <c r="A1092" s="115"/>
      <c r="B1092" s="115"/>
      <c r="C1092" s="116" t="str">
        <f ca="1">IF(AND(ISNA(VLOOKUP(A1092,'Lookups &amp; Validation'!D:D,1,FALSE)),A1092&lt;&gt;""),"&lt;&lt;&lt; Product Not Found",IF(AND(ISNA(VLOOKUP(B1092,'2-Base Controllers'!E:E,1,FALSE)),B1092&lt;&gt;""),"&lt;&lt;&lt; Base Controller Not Found",IF(AND(A1092&lt;&gt;"",B1092=""),"&lt;&lt;&lt; Missing Base Controller","")))</f>
        <v/>
      </c>
      <c r="D1092" s="117"/>
    </row>
    <row r="1093" spans="1:4" ht="28.15" customHeight="1" x14ac:dyDescent="0.25">
      <c r="A1093" s="115"/>
      <c r="B1093" s="115"/>
      <c r="C1093" s="116" t="str">
        <f ca="1">IF(AND(ISNA(VLOOKUP(A1093,'Lookups &amp; Validation'!D:D,1,FALSE)),A1093&lt;&gt;""),"&lt;&lt;&lt; Product Not Found",IF(AND(ISNA(VLOOKUP(B1093,'2-Base Controllers'!E:E,1,FALSE)),B1093&lt;&gt;""),"&lt;&lt;&lt; Base Controller Not Found",IF(AND(A1093&lt;&gt;"",B1093=""),"&lt;&lt;&lt; Missing Base Controller","")))</f>
        <v/>
      </c>
      <c r="D1093" s="117"/>
    </row>
    <row r="1094" spans="1:4" ht="28.15" customHeight="1" x14ac:dyDescent="0.25">
      <c r="A1094" s="115"/>
      <c r="B1094" s="115"/>
      <c r="C1094" s="116" t="str">
        <f ca="1">IF(AND(ISNA(VLOOKUP(A1094,'Lookups &amp; Validation'!D:D,1,FALSE)),A1094&lt;&gt;""),"&lt;&lt;&lt; Product Not Found",IF(AND(ISNA(VLOOKUP(B1094,'2-Base Controllers'!E:E,1,FALSE)),B1094&lt;&gt;""),"&lt;&lt;&lt; Base Controller Not Found",IF(AND(A1094&lt;&gt;"",B1094=""),"&lt;&lt;&lt; Missing Base Controller","")))</f>
        <v/>
      </c>
      <c r="D1094" s="117"/>
    </row>
    <row r="1095" spans="1:4" ht="28.15" customHeight="1" x14ac:dyDescent="0.25">
      <c r="A1095" s="115"/>
      <c r="B1095" s="115"/>
      <c r="C1095" s="116" t="str">
        <f ca="1">IF(AND(ISNA(VLOOKUP(A1095,'Lookups &amp; Validation'!D:D,1,FALSE)),A1095&lt;&gt;""),"&lt;&lt;&lt; Product Not Found",IF(AND(ISNA(VLOOKUP(B1095,'2-Base Controllers'!E:E,1,FALSE)),B1095&lt;&gt;""),"&lt;&lt;&lt; Base Controller Not Found",IF(AND(A1095&lt;&gt;"",B1095=""),"&lt;&lt;&lt; Missing Base Controller","")))</f>
        <v/>
      </c>
      <c r="D1095" s="117"/>
    </row>
    <row r="1096" spans="1:4" ht="28.15" customHeight="1" x14ac:dyDescent="0.25">
      <c r="A1096" s="115"/>
      <c r="B1096" s="115"/>
      <c r="C1096" s="116" t="str">
        <f ca="1">IF(AND(ISNA(VLOOKUP(A1096,'Lookups &amp; Validation'!D:D,1,FALSE)),A1096&lt;&gt;""),"&lt;&lt;&lt; Product Not Found",IF(AND(ISNA(VLOOKUP(B1096,'2-Base Controllers'!E:E,1,FALSE)),B1096&lt;&gt;""),"&lt;&lt;&lt; Base Controller Not Found",IF(AND(A1096&lt;&gt;"",B1096=""),"&lt;&lt;&lt; Missing Base Controller","")))</f>
        <v/>
      </c>
      <c r="D1096" s="117"/>
    </row>
    <row r="1097" spans="1:4" ht="28.15" customHeight="1" x14ac:dyDescent="0.25">
      <c r="A1097" s="115"/>
      <c r="B1097" s="115"/>
      <c r="C1097" s="116" t="str">
        <f ca="1">IF(AND(ISNA(VLOOKUP(A1097,'Lookups &amp; Validation'!D:D,1,FALSE)),A1097&lt;&gt;""),"&lt;&lt;&lt; Product Not Found",IF(AND(ISNA(VLOOKUP(B1097,'2-Base Controllers'!E:E,1,FALSE)),B1097&lt;&gt;""),"&lt;&lt;&lt; Base Controller Not Found",IF(AND(A1097&lt;&gt;"",B1097=""),"&lt;&lt;&lt; Missing Base Controller","")))</f>
        <v/>
      </c>
      <c r="D1097" s="117"/>
    </row>
    <row r="1098" spans="1:4" ht="28.15" customHeight="1" x14ac:dyDescent="0.25">
      <c r="A1098" s="115"/>
      <c r="B1098" s="115"/>
      <c r="C1098" s="116" t="str">
        <f ca="1">IF(AND(ISNA(VLOOKUP(A1098,'Lookups &amp; Validation'!D:D,1,FALSE)),A1098&lt;&gt;""),"&lt;&lt;&lt; Product Not Found",IF(AND(ISNA(VLOOKUP(B1098,'2-Base Controllers'!E:E,1,FALSE)),B1098&lt;&gt;""),"&lt;&lt;&lt; Base Controller Not Found",IF(AND(A1098&lt;&gt;"",B1098=""),"&lt;&lt;&lt; Missing Base Controller","")))</f>
        <v/>
      </c>
      <c r="D1098" s="117"/>
    </row>
    <row r="1099" spans="1:4" ht="28.15" customHeight="1" x14ac:dyDescent="0.25">
      <c r="A1099" s="115"/>
      <c r="B1099" s="115"/>
      <c r="C1099" s="116" t="str">
        <f ca="1">IF(AND(ISNA(VLOOKUP(A1099,'Lookups &amp; Validation'!D:D,1,FALSE)),A1099&lt;&gt;""),"&lt;&lt;&lt; Product Not Found",IF(AND(ISNA(VLOOKUP(B1099,'2-Base Controllers'!E:E,1,FALSE)),B1099&lt;&gt;""),"&lt;&lt;&lt; Base Controller Not Found",IF(AND(A1099&lt;&gt;"",B1099=""),"&lt;&lt;&lt; Missing Base Controller","")))</f>
        <v/>
      </c>
      <c r="D1099" s="117"/>
    </row>
    <row r="1100" spans="1:4" ht="28.15" customHeight="1" x14ac:dyDescent="0.25">
      <c r="A1100" s="115"/>
      <c r="B1100" s="115"/>
      <c r="C1100" s="116" t="str">
        <f ca="1">IF(AND(ISNA(VLOOKUP(A1100,'Lookups &amp; Validation'!D:D,1,FALSE)),A1100&lt;&gt;""),"&lt;&lt;&lt; Product Not Found",IF(AND(ISNA(VLOOKUP(B1100,'2-Base Controllers'!E:E,1,FALSE)),B1100&lt;&gt;""),"&lt;&lt;&lt; Base Controller Not Found",IF(AND(A1100&lt;&gt;"",B1100=""),"&lt;&lt;&lt; Missing Base Controller","")))</f>
        <v/>
      </c>
      <c r="D1100" s="117"/>
    </row>
    <row r="1101" spans="1:4" ht="28.15" customHeight="1" x14ac:dyDescent="0.25">
      <c r="A1101" s="115"/>
      <c r="B1101" s="115"/>
      <c r="C1101" s="116" t="str">
        <f ca="1">IF(AND(ISNA(VLOOKUP(A1101,'Lookups &amp; Validation'!D:D,1,FALSE)),A1101&lt;&gt;""),"&lt;&lt;&lt; Product Not Found",IF(AND(ISNA(VLOOKUP(B1101,'2-Base Controllers'!E:E,1,FALSE)),B1101&lt;&gt;""),"&lt;&lt;&lt; Base Controller Not Found",IF(AND(A1101&lt;&gt;"",B1101=""),"&lt;&lt;&lt; Missing Base Controller","")))</f>
        <v/>
      </c>
      <c r="D1101" s="117"/>
    </row>
    <row r="1102" spans="1:4" ht="28.15" customHeight="1" x14ac:dyDescent="0.25">
      <c r="A1102" s="115"/>
      <c r="B1102" s="115"/>
      <c r="C1102" s="116" t="str">
        <f ca="1">IF(AND(ISNA(VLOOKUP(A1102,'Lookups &amp; Validation'!D:D,1,FALSE)),A1102&lt;&gt;""),"&lt;&lt;&lt; Product Not Found",IF(AND(ISNA(VLOOKUP(B1102,'2-Base Controllers'!E:E,1,FALSE)),B1102&lt;&gt;""),"&lt;&lt;&lt; Base Controller Not Found",IF(AND(A1102&lt;&gt;"",B1102=""),"&lt;&lt;&lt; Missing Base Controller","")))</f>
        <v/>
      </c>
      <c r="D1102" s="117"/>
    </row>
    <row r="1103" spans="1:4" ht="28.15" customHeight="1" x14ac:dyDescent="0.25">
      <c r="A1103" s="115"/>
      <c r="B1103" s="115"/>
      <c r="C1103" s="116" t="str">
        <f ca="1">IF(AND(ISNA(VLOOKUP(A1103,'Lookups &amp; Validation'!D:D,1,FALSE)),A1103&lt;&gt;""),"&lt;&lt;&lt; Product Not Found",IF(AND(ISNA(VLOOKUP(B1103,'2-Base Controllers'!E:E,1,FALSE)),B1103&lt;&gt;""),"&lt;&lt;&lt; Base Controller Not Found",IF(AND(A1103&lt;&gt;"",B1103=""),"&lt;&lt;&lt; Missing Base Controller","")))</f>
        <v/>
      </c>
      <c r="D1103" s="117"/>
    </row>
    <row r="1104" spans="1:4" ht="28.15" customHeight="1" x14ac:dyDescent="0.25">
      <c r="A1104" s="115"/>
      <c r="B1104" s="115"/>
      <c r="C1104" s="116" t="str">
        <f ca="1">IF(AND(ISNA(VLOOKUP(A1104,'Lookups &amp; Validation'!D:D,1,FALSE)),A1104&lt;&gt;""),"&lt;&lt;&lt; Product Not Found",IF(AND(ISNA(VLOOKUP(B1104,'2-Base Controllers'!E:E,1,FALSE)),B1104&lt;&gt;""),"&lt;&lt;&lt; Base Controller Not Found",IF(AND(A1104&lt;&gt;"",B1104=""),"&lt;&lt;&lt; Missing Base Controller","")))</f>
        <v/>
      </c>
      <c r="D1104" s="117"/>
    </row>
    <row r="1105" spans="1:4" ht="28.15" customHeight="1" x14ac:dyDescent="0.25">
      <c r="A1105" s="115"/>
      <c r="B1105" s="115"/>
      <c r="C1105" s="116" t="str">
        <f ca="1">IF(AND(ISNA(VLOOKUP(A1105,'Lookups &amp; Validation'!D:D,1,FALSE)),A1105&lt;&gt;""),"&lt;&lt;&lt; Product Not Found",IF(AND(ISNA(VLOOKUP(B1105,'2-Base Controllers'!E:E,1,FALSE)),B1105&lt;&gt;""),"&lt;&lt;&lt; Base Controller Not Found",IF(AND(A1105&lt;&gt;"",B1105=""),"&lt;&lt;&lt; Missing Base Controller","")))</f>
        <v/>
      </c>
      <c r="D1105" s="117"/>
    </row>
    <row r="1106" spans="1:4" ht="28.15" customHeight="1" x14ac:dyDescent="0.25">
      <c r="A1106" s="115"/>
      <c r="B1106" s="115"/>
      <c r="C1106" s="116" t="str">
        <f ca="1">IF(AND(ISNA(VLOOKUP(A1106,'Lookups &amp; Validation'!D:D,1,FALSE)),A1106&lt;&gt;""),"&lt;&lt;&lt; Product Not Found",IF(AND(ISNA(VLOOKUP(B1106,'2-Base Controllers'!E:E,1,FALSE)),B1106&lt;&gt;""),"&lt;&lt;&lt; Base Controller Not Found",IF(AND(A1106&lt;&gt;"",B1106=""),"&lt;&lt;&lt; Missing Base Controller","")))</f>
        <v/>
      </c>
      <c r="D1106" s="117"/>
    </row>
    <row r="1107" spans="1:4" ht="28.15" customHeight="1" x14ac:dyDescent="0.25">
      <c r="A1107" s="115"/>
      <c r="B1107" s="115"/>
      <c r="C1107" s="116" t="str">
        <f ca="1">IF(AND(ISNA(VLOOKUP(A1107,'Lookups &amp; Validation'!D:D,1,FALSE)),A1107&lt;&gt;""),"&lt;&lt;&lt; Product Not Found",IF(AND(ISNA(VLOOKUP(B1107,'2-Base Controllers'!E:E,1,FALSE)),B1107&lt;&gt;""),"&lt;&lt;&lt; Base Controller Not Found",IF(AND(A1107&lt;&gt;"",B1107=""),"&lt;&lt;&lt; Missing Base Controller","")))</f>
        <v/>
      </c>
      <c r="D1107" s="117"/>
    </row>
    <row r="1108" spans="1:4" ht="28.15" customHeight="1" x14ac:dyDescent="0.25">
      <c r="A1108" s="115"/>
      <c r="B1108" s="115"/>
      <c r="C1108" s="116" t="str">
        <f ca="1">IF(AND(ISNA(VLOOKUP(A1108,'Lookups &amp; Validation'!D:D,1,FALSE)),A1108&lt;&gt;""),"&lt;&lt;&lt; Product Not Found",IF(AND(ISNA(VLOOKUP(B1108,'2-Base Controllers'!E:E,1,FALSE)),B1108&lt;&gt;""),"&lt;&lt;&lt; Base Controller Not Found",IF(AND(A1108&lt;&gt;"",B1108=""),"&lt;&lt;&lt; Missing Base Controller","")))</f>
        <v/>
      </c>
      <c r="D1108" s="117"/>
    </row>
    <row r="1109" spans="1:4" ht="28.15" customHeight="1" x14ac:dyDescent="0.25">
      <c r="A1109" s="115"/>
      <c r="B1109" s="115"/>
      <c r="C1109" s="116" t="str">
        <f ca="1">IF(AND(ISNA(VLOOKUP(A1109,'Lookups &amp; Validation'!D:D,1,FALSE)),A1109&lt;&gt;""),"&lt;&lt;&lt; Product Not Found",IF(AND(ISNA(VLOOKUP(B1109,'2-Base Controllers'!E:E,1,FALSE)),B1109&lt;&gt;""),"&lt;&lt;&lt; Base Controller Not Found",IF(AND(A1109&lt;&gt;"",B1109=""),"&lt;&lt;&lt; Missing Base Controller","")))</f>
        <v/>
      </c>
      <c r="D1109" s="117"/>
    </row>
    <row r="1110" spans="1:4" ht="28.15" customHeight="1" x14ac:dyDescent="0.25">
      <c r="A1110" s="115"/>
      <c r="B1110" s="115"/>
      <c r="C1110" s="116" t="str">
        <f ca="1">IF(AND(ISNA(VLOOKUP(A1110,'Lookups &amp; Validation'!D:D,1,FALSE)),A1110&lt;&gt;""),"&lt;&lt;&lt; Product Not Found",IF(AND(ISNA(VLOOKUP(B1110,'2-Base Controllers'!E:E,1,FALSE)),B1110&lt;&gt;""),"&lt;&lt;&lt; Base Controller Not Found",IF(AND(A1110&lt;&gt;"",B1110=""),"&lt;&lt;&lt; Missing Base Controller","")))</f>
        <v/>
      </c>
      <c r="D1110" s="117"/>
    </row>
    <row r="1111" spans="1:4" ht="28.15" customHeight="1" x14ac:dyDescent="0.25">
      <c r="A1111" s="115"/>
      <c r="B1111" s="115"/>
      <c r="C1111" s="116" t="str">
        <f ca="1">IF(AND(ISNA(VLOOKUP(A1111,'Lookups &amp; Validation'!D:D,1,FALSE)),A1111&lt;&gt;""),"&lt;&lt;&lt; Product Not Found",IF(AND(ISNA(VLOOKUP(B1111,'2-Base Controllers'!E:E,1,FALSE)),B1111&lt;&gt;""),"&lt;&lt;&lt; Base Controller Not Found",IF(AND(A1111&lt;&gt;"",B1111=""),"&lt;&lt;&lt; Missing Base Controller","")))</f>
        <v/>
      </c>
      <c r="D1111" s="117"/>
    </row>
    <row r="1112" spans="1:4" ht="28.15" customHeight="1" x14ac:dyDescent="0.25">
      <c r="A1112" s="115"/>
      <c r="B1112" s="115"/>
      <c r="C1112" s="116" t="str">
        <f ca="1">IF(AND(ISNA(VLOOKUP(A1112,'Lookups &amp; Validation'!D:D,1,FALSE)),A1112&lt;&gt;""),"&lt;&lt;&lt; Product Not Found",IF(AND(ISNA(VLOOKUP(B1112,'2-Base Controllers'!E:E,1,FALSE)),B1112&lt;&gt;""),"&lt;&lt;&lt; Base Controller Not Found",IF(AND(A1112&lt;&gt;"",B1112=""),"&lt;&lt;&lt; Missing Base Controller","")))</f>
        <v/>
      </c>
      <c r="D1112" s="117"/>
    </row>
    <row r="1113" spans="1:4" ht="28.15" customHeight="1" x14ac:dyDescent="0.25">
      <c r="A1113" s="115"/>
      <c r="B1113" s="115"/>
      <c r="C1113" s="116" t="str">
        <f ca="1">IF(AND(ISNA(VLOOKUP(A1113,'Lookups &amp; Validation'!D:D,1,FALSE)),A1113&lt;&gt;""),"&lt;&lt;&lt; Product Not Found",IF(AND(ISNA(VLOOKUP(B1113,'2-Base Controllers'!E:E,1,FALSE)),B1113&lt;&gt;""),"&lt;&lt;&lt; Base Controller Not Found",IF(AND(A1113&lt;&gt;"",B1113=""),"&lt;&lt;&lt; Missing Base Controller","")))</f>
        <v/>
      </c>
      <c r="D1113" s="117"/>
    </row>
    <row r="1114" spans="1:4" ht="28.15" customHeight="1" x14ac:dyDescent="0.25">
      <c r="A1114" s="115"/>
      <c r="B1114" s="115"/>
      <c r="C1114" s="116" t="str">
        <f ca="1">IF(AND(ISNA(VLOOKUP(A1114,'Lookups &amp; Validation'!D:D,1,FALSE)),A1114&lt;&gt;""),"&lt;&lt;&lt; Product Not Found",IF(AND(ISNA(VLOOKUP(B1114,'2-Base Controllers'!E:E,1,FALSE)),B1114&lt;&gt;""),"&lt;&lt;&lt; Base Controller Not Found",IF(AND(A1114&lt;&gt;"",B1114=""),"&lt;&lt;&lt; Missing Base Controller","")))</f>
        <v/>
      </c>
      <c r="D1114" s="117"/>
    </row>
    <row r="1115" spans="1:4" ht="28.15" customHeight="1" x14ac:dyDescent="0.25">
      <c r="A1115" s="115"/>
      <c r="B1115" s="115"/>
      <c r="C1115" s="116" t="str">
        <f ca="1">IF(AND(ISNA(VLOOKUP(A1115,'Lookups &amp; Validation'!D:D,1,FALSE)),A1115&lt;&gt;""),"&lt;&lt;&lt; Product Not Found",IF(AND(ISNA(VLOOKUP(B1115,'2-Base Controllers'!E:E,1,FALSE)),B1115&lt;&gt;""),"&lt;&lt;&lt; Base Controller Not Found",IF(AND(A1115&lt;&gt;"",B1115=""),"&lt;&lt;&lt; Missing Base Controller","")))</f>
        <v/>
      </c>
      <c r="D1115" s="117"/>
    </row>
    <row r="1116" spans="1:4" ht="28.15" customHeight="1" x14ac:dyDescent="0.25">
      <c r="A1116" s="115"/>
      <c r="B1116" s="115"/>
      <c r="C1116" s="116" t="str">
        <f ca="1">IF(AND(ISNA(VLOOKUP(A1116,'Lookups &amp; Validation'!D:D,1,FALSE)),A1116&lt;&gt;""),"&lt;&lt;&lt; Product Not Found",IF(AND(ISNA(VLOOKUP(B1116,'2-Base Controllers'!E:E,1,FALSE)),B1116&lt;&gt;""),"&lt;&lt;&lt; Base Controller Not Found",IF(AND(A1116&lt;&gt;"",B1116=""),"&lt;&lt;&lt; Missing Base Controller","")))</f>
        <v/>
      </c>
      <c r="D1116" s="117"/>
    </row>
    <row r="1117" spans="1:4" ht="28.15" customHeight="1" x14ac:dyDescent="0.25">
      <c r="A1117" s="115"/>
      <c r="B1117" s="115"/>
      <c r="C1117" s="116" t="str">
        <f ca="1">IF(AND(ISNA(VLOOKUP(A1117,'Lookups &amp; Validation'!D:D,1,FALSE)),A1117&lt;&gt;""),"&lt;&lt;&lt; Product Not Found",IF(AND(ISNA(VLOOKUP(B1117,'2-Base Controllers'!E:E,1,FALSE)),B1117&lt;&gt;""),"&lt;&lt;&lt; Base Controller Not Found",IF(AND(A1117&lt;&gt;"",B1117=""),"&lt;&lt;&lt; Missing Base Controller","")))</f>
        <v/>
      </c>
      <c r="D1117" s="117"/>
    </row>
    <row r="1118" spans="1:4" ht="28.15" customHeight="1" x14ac:dyDescent="0.25">
      <c r="A1118" s="115"/>
      <c r="B1118" s="115"/>
      <c r="C1118" s="116" t="str">
        <f ca="1">IF(AND(ISNA(VLOOKUP(A1118,'Lookups &amp; Validation'!D:D,1,FALSE)),A1118&lt;&gt;""),"&lt;&lt;&lt; Product Not Found",IF(AND(ISNA(VLOOKUP(B1118,'2-Base Controllers'!E:E,1,FALSE)),B1118&lt;&gt;""),"&lt;&lt;&lt; Base Controller Not Found",IF(AND(A1118&lt;&gt;"",B1118=""),"&lt;&lt;&lt; Missing Base Controller","")))</f>
        <v/>
      </c>
      <c r="D1118" s="117"/>
    </row>
    <row r="1119" spans="1:4" ht="28.15" customHeight="1" x14ac:dyDescent="0.25">
      <c r="A1119" s="115"/>
      <c r="B1119" s="115"/>
      <c r="C1119" s="116" t="str">
        <f ca="1">IF(AND(ISNA(VLOOKUP(A1119,'Lookups &amp; Validation'!D:D,1,FALSE)),A1119&lt;&gt;""),"&lt;&lt;&lt; Product Not Found",IF(AND(ISNA(VLOOKUP(B1119,'2-Base Controllers'!E:E,1,FALSE)),B1119&lt;&gt;""),"&lt;&lt;&lt; Base Controller Not Found",IF(AND(A1119&lt;&gt;"",B1119=""),"&lt;&lt;&lt; Missing Base Controller","")))</f>
        <v/>
      </c>
      <c r="D1119" s="117"/>
    </row>
    <row r="1120" spans="1:4" ht="28.15" customHeight="1" x14ac:dyDescent="0.25">
      <c r="A1120" s="115"/>
      <c r="B1120" s="115"/>
      <c r="C1120" s="116" t="str">
        <f ca="1">IF(AND(ISNA(VLOOKUP(A1120,'Lookups &amp; Validation'!D:D,1,FALSE)),A1120&lt;&gt;""),"&lt;&lt;&lt; Product Not Found",IF(AND(ISNA(VLOOKUP(B1120,'2-Base Controllers'!E:E,1,FALSE)),B1120&lt;&gt;""),"&lt;&lt;&lt; Base Controller Not Found",IF(AND(A1120&lt;&gt;"",B1120=""),"&lt;&lt;&lt; Missing Base Controller","")))</f>
        <v/>
      </c>
      <c r="D1120" s="117"/>
    </row>
    <row r="1121" spans="1:4" ht="28.15" customHeight="1" x14ac:dyDescent="0.25">
      <c r="A1121" s="115"/>
      <c r="B1121" s="115"/>
      <c r="C1121" s="116" t="str">
        <f ca="1">IF(AND(ISNA(VLOOKUP(A1121,'Lookups &amp; Validation'!D:D,1,FALSE)),A1121&lt;&gt;""),"&lt;&lt;&lt; Product Not Found",IF(AND(ISNA(VLOOKUP(B1121,'2-Base Controllers'!E:E,1,FALSE)),B1121&lt;&gt;""),"&lt;&lt;&lt; Base Controller Not Found",IF(AND(A1121&lt;&gt;"",B1121=""),"&lt;&lt;&lt; Missing Base Controller","")))</f>
        <v/>
      </c>
      <c r="D1121" s="117"/>
    </row>
    <row r="1122" spans="1:4" ht="28.15" customHeight="1" x14ac:dyDescent="0.25">
      <c r="A1122" s="115"/>
      <c r="B1122" s="115"/>
      <c r="C1122" s="116" t="str">
        <f ca="1">IF(AND(ISNA(VLOOKUP(A1122,'Lookups &amp; Validation'!D:D,1,FALSE)),A1122&lt;&gt;""),"&lt;&lt;&lt; Product Not Found",IF(AND(ISNA(VLOOKUP(B1122,'2-Base Controllers'!E:E,1,FALSE)),B1122&lt;&gt;""),"&lt;&lt;&lt; Base Controller Not Found",IF(AND(A1122&lt;&gt;"",B1122=""),"&lt;&lt;&lt; Missing Base Controller","")))</f>
        <v/>
      </c>
      <c r="D1122" s="117"/>
    </row>
    <row r="1123" spans="1:4" ht="28.15" customHeight="1" x14ac:dyDescent="0.25">
      <c r="A1123" s="115"/>
      <c r="B1123" s="115"/>
      <c r="C1123" s="116" t="str">
        <f ca="1">IF(AND(ISNA(VLOOKUP(A1123,'Lookups &amp; Validation'!D:D,1,FALSE)),A1123&lt;&gt;""),"&lt;&lt;&lt; Product Not Found",IF(AND(ISNA(VLOOKUP(B1123,'2-Base Controllers'!E:E,1,FALSE)),B1123&lt;&gt;""),"&lt;&lt;&lt; Base Controller Not Found",IF(AND(A1123&lt;&gt;"",B1123=""),"&lt;&lt;&lt; Missing Base Controller","")))</f>
        <v/>
      </c>
      <c r="D1123" s="117"/>
    </row>
    <row r="1124" spans="1:4" ht="28.15" customHeight="1" x14ac:dyDescent="0.25">
      <c r="A1124" s="115"/>
      <c r="B1124" s="115"/>
      <c r="C1124" s="116" t="str">
        <f ca="1">IF(AND(ISNA(VLOOKUP(A1124,'Lookups &amp; Validation'!D:D,1,FALSE)),A1124&lt;&gt;""),"&lt;&lt;&lt; Product Not Found",IF(AND(ISNA(VLOOKUP(B1124,'2-Base Controllers'!E:E,1,FALSE)),B1124&lt;&gt;""),"&lt;&lt;&lt; Base Controller Not Found",IF(AND(A1124&lt;&gt;"",B1124=""),"&lt;&lt;&lt; Missing Base Controller","")))</f>
        <v/>
      </c>
      <c r="D1124" s="117"/>
    </row>
    <row r="1125" spans="1:4" ht="28.15" customHeight="1" x14ac:dyDescent="0.25">
      <c r="A1125" s="115"/>
      <c r="B1125" s="115"/>
      <c r="C1125" s="116" t="str">
        <f ca="1">IF(AND(ISNA(VLOOKUP(A1125,'Lookups &amp; Validation'!D:D,1,FALSE)),A1125&lt;&gt;""),"&lt;&lt;&lt; Product Not Found",IF(AND(ISNA(VLOOKUP(B1125,'2-Base Controllers'!E:E,1,FALSE)),B1125&lt;&gt;""),"&lt;&lt;&lt; Base Controller Not Found",IF(AND(A1125&lt;&gt;"",B1125=""),"&lt;&lt;&lt; Missing Base Controller","")))</f>
        <v/>
      </c>
      <c r="D1125" s="117"/>
    </row>
    <row r="1126" spans="1:4" ht="28.15" customHeight="1" x14ac:dyDescent="0.25">
      <c r="A1126" s="115"/>
      <c r="B1126" s="115"/>
      <c r="C1126" s="116" t="str">
        <f ca="1">IF(AND(ISNA(VLOOKUP(A1126,'Lookups &amp; Validation'!D:D,1,FALSE)),A1126&lt;&gt;""),"&lt;&lt;&lt; Product Not Found",IF(AND(ISNA(VLOOKUP(B1126,'2-Base Controllers'!E:E,1,FALSE)),B1126&lt;&gt;""),"&lt;&lt;&lt; Base Controller Not Found",IF(AND(A1126&lt;&gt;"",B1126=""),"&lt;&lt;&lt; Missing Base Controller","")))</f>
        <v/>
      </c>
      <c r="D1126" s="117"/>
    </row>
    <row r="1127" spans="1:4" ht="28.15" customHeight="1" x14ac:dyDescent="0.25">
      <c r="A1127" s="115"/>
      <c r="B1127" s="115"/>
      <c r="C1127" s="116" t="str">
        <f ca="1">IF(AND(ISNA(VLOOKUP(A1127,'Lookups &amp; Validation'!D:D,1,FALSE)),A1127&lt;&gt;""),"&lt;&lt;&lt; Product Not Found",IF(AND(ISNA(VLOOKUP(B1127,'2-Base Controllers'!E:E,1,FALSE)),B1127&lt;&gt;""),"&lt;&lt;&lt; Base Controller Not Found",IF(AND(A1127&lt;&gt;"",B1127=""),"&lt;&lt;&lt; Missing Base Controller","")))</f>
        <v/>
      </c>
      <c r="D1127" s="117"/>
    </row>
    <row r="1128" spans="1:4" ht="28.15" customHeight="1" x14ac:dyDescent="0.25">
      <c r="A1128" s="115"/>
      <c r="B1128" s="115"/>
      <c r="C1128" s="116" t="str">
        <f ca="1">IF(AND(ISNA(VLOOKUP(A1128,'Lookups &amp; Validation'!D:D,1,FALSE)),A1128&lt;&gt;""),"&lt;&lt;&lt; Product Not Found",IF(AND(ISNA(VLOOKUP(B1128,'2-Base Controllers'!E:E,1,FALSE)),B1128&lt;&gt;""),"&lt;&lt;&lt; Base Controller Not Found",IF(AND(A1128&lt;&gt;"",B1128=""),"&lt;&lt;&lt; Missing Base Controller","")))</f>
        <v/>
      </c>
      <c r="D1128" s="117"/>
    </row>
    <row r="1129" spans="1:4" ht="28.15" customHeight="1" x14ac:dyDescent="0.25">
      <c r="A1129" s="115"/>
      <c r="B1129" s="115"/>
      <c r="C1129" s="116" t="str">
        <f ca="1">IF(AND(ISNA(VLOOKUP(A1129,'Lookups &amp; Validation'!D:D,1,FALSE)),A1129&lt;&gt;""),"&lt;&lt;&lt; Product Not Found",IF(AND(ISNA(VLOOKUP(B1129,'2-Base Controllers'!E:E,1,FALSE)),B1129&lt;&gt;""),"&lt;&lt;&lt; Base Controller Not Found",IF(AND(A1129&lt;&gt;"",B1129=""),"&lt;&lt;&lt; Missing Base Controller","")))</f>
        <v/>
      </c>
      <c r="D1129" s="117"/>
    </row>
    <row r="1130" spans="1:4" ht="28.15" customHeight="1" x14ac:dyDescent="0.25">
      <c r="A1130" s="115"/>
      <c r="B1130" s="115"/>
      <c r="C1130" s="116" t="str">
        <f ca="1">IF(AND(ISNA(VLOOKUP(A1130,'Lookups &amp; Validation'!D:D,1,FALSE)),A1130&lt;&gt;""),"&lt;&lt;&lt; Product Not Found",IF(AND(ISNA(VLOOKUP(B1130,'2-Base Controllers'!E:E,1,FALSE)),B1130&lt;&gt;""),"&lt;&lt;&lt; Base Controller Not Found",IF(AND(A1130&lt;&gt;"",B1130=""),"&lt;&lt;&lt; Missing Base Controller","")))</f>
        <v/>
      </c>
      <c r="D1130" s="117"/>
    </row>
    <row r="1131" spans="1:4" ht="28.15" customHeight="1" x14ac:dyDescent="0.25">
      <c r="A1131" s="115"/>
      <c r="B1131" s="115"/>
      <c r="C1131" s="116" t="str">
        <f ca="1">IF(AND(ISNA(VLOOKUP(A1131,'Lookups &amp; Validation'!D:D,1,FALSE)),A1131&lt;&gt;""),"&lt;&lt;&lt; Product Not Found",IF(AND(ISNA(VLOOKUP(B1131,'2-Base Controllers'!E:E,1,FALSE)),B1131&lt;&gt;""),"&lt;&lt;&lt; Base Controller Not Found",IF(AND(A1131&lt;&gt;"",B1131=""),"&lt;&lt;&lt; Missing Base Controller","")))</f>
        <v/>
      </c>
      <c r="D1131" s="117"/>
    </row>
    <row r="1132" spans="1:4" ht="28.15" customHeight="1" x14ac:dyDescent="0.25">
      <c r="A1132" s="115"/>
      <c r="B1132" s="115"/>
      <c r="C1132" s="116" t="str">
        <f ca="1">IF(AND(ISNA(VLOOKUP(A1132,'Lookups &amp; Validation'!D:D,1,FALSE)),A1132&lt;&gt;""),"&lt;&lt;&lt; Product Not Found",IF(AND(ISNA(VLOOKUP(B1132,'2-Base Controllers'!E:E,1,FALSE)),B1132&lt;&gt;""),"&lt;&lt;&lt; Base Controller Not Found",IF(AND(A1132&lt;&gt;"",B1132=""),"&lt;&lt;&lt; Missing Base Controller","")))</f>
        <v/>
      </c>
      <c r="D1132" s="117"/>
    </row>
    <row r="1133" spans="1:4" ht="28.15" customHeight="1" x14ac:dyDescent="0.25">
      <c r="A1133" s="115"/>
      <c r="B1133" s="115"/>
      <c r="C1133" s="116" t="str">
        <f ca="1">IF(AND(ISNA(VLOOKUP(A1133,'Lookups &amp; Validation'!D:D,1,FALSE)),A1133&lt;&gt;""),"&lt;&lt;&lt; Product Not Found",IF(AND(ISNA(VLOOKUP(B1133,'2-Base Controllers'!E:E,1,FALSE)),B1133&lt;&gt;""),"&lt;&lt;&lt; Base Controller Not Found",IF(AND(A1133&lt;&gt;"",B1133=""),"&lt;&lt;&lt; Missing Base Controller","")))</f>
        <v/>
      </c>
      <c r="D1133" s="117"/>
    </row>
    <row r="1134" spans="1:4" ht="28.15" customHeight="1" x14ac:dyDescent="0.25">
      <c r="A1134" s="115"/>
      <c r="B1134" s="115"/>
      <c r="C1134" s="116" t="str">
        <f ca="1">IF(AND(ISNA(VLOOKUP(A1134,'Lookups &amp; Validation'!D:D,1,FALSE)),A1134&lt;&gt;""),"&lt;&lt;&lt; Product Not Found",IF(AND(ISNA(VLOOKUP(B1134,'2-Base Controllers'!E:E,1,FALSE)),B1134&lt;&gt;""),"&lt;&lt;&lt; Base Controller Not Found",IF(AND(A1134&lt;&gt;"",B1134=""),"&lt;&lt;&lt; Missing Base Controller","")))</f>
        <v/>
      </c>
      <c r="D1134" s="117"/>
    </row>
    <row r="1135" spans="1:4" ht="28.15" customHeight="1" x14ac:dyDescent="0.25">
      <c r="A1135" s="115"/>
      <c r="B1135" s="115"/>
      <c r="C1135" s="116" t="str">
        <f ca="1">IF(AND(ISNA(VLOOKUP(A1135,'Lookups &amp; Validation'!D:D,1,FALSE)),A1135&lt;&gt;""),"&lt;&lt;&lt; Product Not Found",IF(AND(ISNA(VLOOKUP(B1135,'2-Base Controllers'!E:E,1,FALSE)),B1135&lt;&gt;""),"&lt;&lt;&lt; Base Controller Not Found",IF(AND(A1135&lt;&gt;"",B1135=""),"&lt;&lt;&lt; Missing Base Controller","")))</f>
        <v/>
      </c>
      <c r="D1135" s="117"/>
    </row>
    <row r="1136" spans="1:4" ht="28.15" customHeight="1" x14ac:dyDescent="0.25">
      <c r="A1136" s="115"/>
      <c r="B1136" s="115"/>
      <c r="C1136" s="116" t="str">
        <f ca="1">IF(AND(ISNA(VLOOKUP(A1136,'Lookups &amp; Validation'!D:D,1,FALSE)),A1136&lt;&gt;""),"&lt;&lt;&lt; Product Not Found",IF(AND(ISNA(VLOOKUP(B1136,'2-Base Controllers'!E:E,1,FALSE)),B1136&lt;&gt;""),"&lt;&lt;&lt; Base Controller Not Found",IF(AND(A1136&lt;&gt;"",B1136=""),"&lt;&lt;&lt; Missing Base Controller","")))</f>
        <v/>
      </c>
      <c r="D1136" s="117"/>
    </row>
    <row r="1137" spans="1:4" ht="28.15" customHeight="1" x14ac:dyDescent="0.25">
      <c r="A1137" s="115"/>
      <c r="B1137" s="115"/>
      <c r="C1137" s="116" t="str">
        <f ca="1">IF(AND(ISNA(VLOOKUP(A1137,'Lookups &amp; Validation'!D:D,1,FALSE)),A1137&lt;&gt;""),"&lt;&lt;&lt; Product Not Found",IF(AND(ISNA(VLOOKUP(B1137,'2-Base Controllers'!E:E,1,FALSE)),B1137&lt;&gt;""),"&lt;&lt;&lt; Base Controller Not Found",IF(AND(A1137&lt;&gt;"",B1137=""),"&lt;&lt;&lt; Missing Base Controller","")))</f>
        <v/>
      </c>
      <c r="D1137" s="117"/>
    </row>
    <row r="1138" spans="1:4" ht="28.15" customHeight="1" x14ac:dyDescent="0.25">
      <c r="A1138" s="115"/>
      <c r="B1138" s="115"/>
      <c r="C1138" s="116" t="str">
        <f ca="1">IF(AND(ISNA(VLOOKUP(A1138,'Lookups &amp; Validation'!D:D,1,FALSE)),A1138&lt;&gt;""),"&lt;&lt;&lt; Product Not Found",IF(AND(ISNA(VLOOKUP(B1138,'2-Base Controllers'!E:E,1,FALSE)),B1138&lt;&gt;""),"&lt;&lt;&lt; Base Controller Not Found",IF(AND(A1138&lt;&gt;"",B1138=""),"&lt;&lt;&lt; Missing Base Controller","")))</f>
        <v/>
      </c>
      <c r="D1138" s="117"/>
    </row>
    <row r="1139" spans="1:4" ht="28.15" customHeight="1" x14ac:dyDescent="0.25">
      <c r="A1139" s="115"/>
      <c r="B1139" s="115"/>
      <c r="C1139" s="116" t="str">
        <f ca="1">IF(AND(ISNA(VLOOKUP(A1139,'Lookups &amp; Validation'!D:D,1,FALSE)),A1139&lt;&gt;""),"&lt;&lt;&lt; Product Not Found",IF(AND(ISNA(VLOOKUP(B1139,'2-Base Controllers'!E:E,1,FALSE)),B1139&lt;&gt;""),"&lt;&lt;&lt; Base Controller Not Found",IF(AND(A1139&lt;&gt;"",B1139=""),"&lt;&lt;&lt; Missing Base Controller","")))</f>
        <v/>
      </c>
      <c r="D1139" s="117"/>
    </row>
    <row r="1140" spans="1:4" ht="28.15" customHeight="1" x14ac:dyDescent="0.25">
      <c r="A1140" s="115"/>
      <c r="B1140" s="115"/>
      <c r="C1140" s="116" t="str">
        <f ca="1">IF(AND(ISNA(VLOOKUP(A1140,'Lookups &amp; Validation'!D:D,1,FALSE)),A1140&lt;&gt;""),"&lt;&lt;&lt; Product Not Found",IF(AND(ISNA(VLOOKUP(B1140,'2-Base Controllers'!E:E,1,FALSE)),B1140&lt;&gt;""),"&lt;&lt;&lt; Base Controller Not Found",IF(AND(A1140&lt;&gt;"",B1140=""),"&lt;&lt;&lt; Missing Base Controller","")))</f>
        <v/>
      </c>
      <c r="D1140" s="117"/>
    </row>
    <row r="1141" spans="1:4" ht="28.15" customHeight="1" x14ac:dyDescent="0.25">
      <c r="A1141" s="115"/>
      <c r="B1141" s="115"/>
      <c r="C1141" s="116" t="str">
        <f ca="1">IF(AND(ISNA(VLOOKUP(A1141,'Lookups &amp; Validation'!D:D,1,FALSE)),A1141&lt;&gt;""),"&lt;&lt;&lt; Product Not Found",IF(AND(ISNA(VLOOKUP(B1141,'2-Base Controllers'!E:E,1,FALSE)),B1141&lt;&gt;""),"&lt;&lt;&lt; Base Controller Not Found",IF(AND(A1141&lt;&gt;"",B1141=""),"&lt;&lt;&lt; Missing Base Controller","")))</f>
        <v/>
      </c>
      <c r="D1141" s="117"/>
    </row>
    <row r="1142" spans="1:4" ht="28.15" customHeight="1" x14ac:dyDescent="0.25">
      <c r="A1142" s="115"/>
      <c r="B1142" s="115"/>
      <c r="C1142" s="116" t="str">
        <f ca="1">IF(AND(ISNA(VLOOKUP(A1142,'Lookups &amp; Validation'!D:D,1,FALSE)),A1142&lt;&gt;""),"&lt;&lt;&lt; Product Not Found",IF(AND(ISNA(VLOOKUP(B1142,'2-Base Controllers'!E:E,1,FALSE)),B1142&lt;&gt;""),"&lt;&lt;&lt; Base Controller Not Found",IF(AND(A1142&lt;&gt;"",B1142=""),"&lt;&lt;&lt; Missing Base Controller","")))</f>
        <v/>
      </c>
      <c r="D1142" s="117"/>
    </row>
    <row r="1143" spans="1:4" ht="28.15" customHeight="1" x14ac:dyDescent="0.25">
      <c r="A1143" s="115"/>
      <c r="B1143" s="115"/>
      <c r="C1143" s="116" t="str">
        <f ca="1">IF(AND(ISNA(VLOOKUP(A1143,'Lookups &amp; Validation'!D:D,1,FALSE)),A1143&lt;&gt;""),"&lt;&lt;&lt; Product Not Found",IF(AND(ISNA(VLOOKUP(B1143,'2-Base Controllers'!E:E,1,FALSE)),B1143&lt;&gt;""),"&lt;&lt;&lt; Base Controller Not Found",IF(AND(A1143&lt;&gt;"",B1143=""),"&lt;&lt;&lt; Missing Base Controller","")))</f>
        <v/>
      </c>
      <c r="D1143" s="117"/>
    </row>
    <row r="1144" spans="1:4" ht="28.15" customHeight="1" x14ac:dyDescent="0.25">
      <c r="A1144" s="115"/>
      <c r="B1144" s="115"/>
      <c r="C1144" s="116" t="str">
        <f ca="1">IF(AND(ISNA(VLOOKUP(A1144,'Lookups &amp; Validation'!D:D,1,FALSE)),A1144&lt;&gt;""),"&lt;&lt;&lt; Product Not Found",IF(AND(ISNA(VLOOKUP(B1144,'2-Base Controllers'!E:E,1,FALSE)),B1144&lt;&gt;""),"&lt;&lt;&lt; Base Controller Not Found",IF(AND(A1144&lt;&gt;"",B1144=""),"&lt;&lt;&lt; Missing Base Controller","")))</f>
        <v/>
      </c>
      <c r="D1144" s="117"/>
    </row>
    <row r="1145" spans="1:4" ht="28.15" customHeight="1" x14ac:dyDescent="0.25">
      <c r="A1145" s="115"/>
      <c r="B1145" s="115"/>
      <c r="C1145" s="116" t="str">
        <f ca="1">IF(AND(ISNA(VLOOKUP(A1145,'Lookups &amp; Validation'!D:D,1,FALSE)),A1145&lt;&gt;""),"&lt;&lt;&lt; Product Not Found",IF(AND(ISNA(VLOOKUP(B1145,'2-Base Controllers'!E:E,1,FALSE)),B1145&lt;&gt;""),"&lt;&lt;&lt; Base Controller Not Found",IF(AND(A1145&lt;&gt;"",B1145=""),"&lt;&lt;&lt; Missing Base Controller","")))</f>
        <v/>
      </c>
      <c r="D1145" s="117"/>
    </row>
    <row r="1146" spans="1:4" ht="28.15" customHeight="1" x14ac:dyDescent="0.25">
      <c r="A1146" s="115"/>
      <c r="B1146" s="115"/>
      <c r="C1146" s="116" t="str">
        <f ca="1">IF(AND(ISNA(VLOOKUP(A1146,'Lookups &amp; Validation'!D:D,1,FALSE)),A1146&lt;&gt;""),"&lt;&lt;&lt; Product Not Found",IF(AND(ISNA(VLOOKUP(B1146,'2-Base Controllers'!E:E,1,FALSE)),B1146&lt;&gt;""),"&lt;&lt;&lt; Base Controller Not Found",IF(AND(A1146&lt;&gt;"",B1146=""),"&lt;&lt;&lt; Missing Base Controller","")))</f>
        <v/>
      </c>
      <c r="D1146" s="117"/>
    </row>
    <row r="1147" spans="1:4" ht="28.15" customHeight="1" x14ac:dyDescent="0.25">
      <c r="A1147" s="115"/>
      <c r="B1147" s="115"/>
      <c r="C1147" s="116" t="str">
        <f ca="1">IF(AND(ISNA(VLOOKUP(A1147,'Lookups &amp; Validation'!D:D,1,FALSE)),A1147&lt;&gt;""),"&lt;&lt;&lt; Product Not Found",IF(AND(ISNA(VLOOKUP(B1147,'2-Base Controllers'!E:E,1,FALSE)),B1147&lt;&gt;""),"&lt;&lt;&lt; Base Controller Not Found",IF(AND(A1147&lt;&gt;"",B1147=""),"&lt;&lt;&lt; Missing Base Controller","")))</f>
        <v/>
      </c>
      <c r="D1147" s="117"/>
    </row>
    <row r="1148" spans="1:4" ht="28.15" customHeight="1" x14ac:dyDescent="0.25">
      <c r="A1148" s="115"/>
      <c r="B1148" s="115"/>
      <c r="C1148" s="116" t="str">
        <f ca="1">IF(AND(ISNA(VLOOKUP(A1148,'Lookups &amp; Validation'!D:D,1,FALSE)),A1148&lt;&gt;""),"&lt;&lt;&lt; Product Not Found",IF(AND(ISNA(VLOOKUP(B1148,'2-Base Controllers'!E:E,1,FALSE)),B1148&lt;&gt;""),"&lt;&lt;&lt; Base Controller Not Found",IF(AND(A1148&lt;&gt;"",B1148=""),"&lt;&lt;&lt; Missing Base Controller","")))</f>
        <v/>
      </c>
      <c r="D1148" s="117"/>
    </row>
    <row r="1149" spans="1:4" ht="28.15" customHeight="1" x14ac:dyDescent="0.25">
      <c r="A1149" s="115"/>
      <c r="B1149" s="115"/>
      <c r="C1149" s="116" t="str">
        <f ca="1">IF(AND(ISNA(VLOOKUP(A1149,'Lookups &amp; Validation'!D:D,1,FALSE)),A1149&lt;&gt;""),"&lt;&lt;&lt; Product Not Found",IF(AND(ISNA(VLOOKUP(B1149,'2-Base Controllers'!E:E,1,FALSE)),B1149&lt;&gt;""),"&lt;&lt;&lt; Base Controller Not Found",IF(AND(A1149&lt;&gt;"",B1149=""),"&lt;&lt;&lt; Missing Base Controller","")))</f>
        <v/>
      </c>
      <c r="D1149" s="117"/>
    </row>
    <row r="1150" spans="1:4" ht="28.15" customHeight="1" x14ac:dyDescent="0.25">
      <c r="A1150" s="115"/>
      <c r="B1150" s="115"/>
      <c r="C1150" s="116" t="str">
        <f ca="1">IF(AND(ISNA(VLOOKUP(A1150,'Lookups &amp; Validation'!D:D,1,FALSE)),A1150&lt;&gt;""),"&lt;&lt;&lt; Product Not Found",IF(AND(ISNA(VLOOKUP(B1150,'2-Base Controllers'!E:E,1,FALSE)),B1150&lt;&gt;""),"&lt;&lt;&lt; Base Controller Not Found",IF(AND(A1150&lt;&gt;"",B1150=""),"&lt;&lt;&lt; Missing Base Controller","")))</f>
        <v/>
      </c>
      <c r="D1150" s="117"/>
    </row>
    <row r="1151" spans="1:4" ht="28.15" customHeight="1" x14ac:dyDescent="0.25">
      <c r="A1151" s="115"/>
      <c r="B1151" s="115"/>
      <c r="C1151" s="116" t="str">
        <f ca="1">IF(AND(ISNA(VLOOKUP(A1151,'Lookups &amp; Validation'!D:D,1,FALSE)),A1151&lt;&gt;""),"&lt;&lt;&lt; Product Not Found",IF(AND(ISNA(VLOOKUP(B1151,'2-Base Controllers'!E:E,1,FALSE)),B1151&lt;&gt;""),"&lt;&lt;&lt; Base Controller Not Found",IF(AND(A1151&lt;&gt;"",B1151=""),"&lt;&lt;&lt; Missing Base Controller","")))</f>
        <v/>
      </c>
      <c r="D1151" s="117"/>
    </row>
    <row r="1152" spans="1:4" ht="28.15" customHeight="1" x14ac:dyDescent="0.25">
      <c r="A1152" s="115"/>
      <c r="B1152" s="115"/>
      <c r="C1152" s="116" t="str">
        <f ca="1">IF(AND(ISNA(VLOOKUP(A1152,'Lookups &amp; Validation'!D:D,1,FALSE)),A1152&lt;&gt;""),"&lt;&lt;&lt; Product Not Found",IF(AND(ISNA(VLOOKUP(B1152,'2-Base Controllers'!E:E,1,FALSE)),B1152&lt;&gt;""),"&lt;&lt;&lt; Base Controller Not Found",IF(AND(A1152&lt;&gt;"",B1152=""),"&lt;&lt;&lt; Missing Base Controller","")))</f>
        <v/>
      </c>
      <c r="D1152" s="117"/>
    </row>
    <row r="1153" spans="1:4" ht="28.15" customHeight="1" x14ac:dyDescent="0.25">
      <c r="A1153" s="115"/>
      <c r="B1153" s="115"/>
      <c r="C1153" s="116" t="str">
        <f ca="1">IF(AND(ISNA(VLOOKUP(A1153,'Lookups &amp; Validation'!D:D,1,FALSE)),A1153&lt;&gt;""),"&lt;&lt;&lt; Product Not Found",IF(AND(ISNA(VLOOKUP(B1153,'2-Base Controllers'!E:E,1,FALSE)),B1153&lt;&gt;""),"&lt;&lt;&lt; Base Controller Not Found",IF(AND(A1153&lt;&gt;"",B1153=""),"&lt;&lt;&lt; Missing Base Controller","")))</f>
        <v/>
      </c>
      <c r="D1153" s="117"/>
    </row>
    <row r="1154" spans="1:4" ht="28.15" customHeight="1" x14ac:dyDescent="0.25">
      <c r="A1154" s="115"/>
      <c r="B1154" s="115"/>
      <c r="C1154" s="116" t="str">
        <f ca="1">IF(AND(ISNA(VLOOKUP(A1154,'Lookups &amp; Validation'!D:D,1,FALSE)),A1154&lt;&gt;""),"&lt;&lt;&lt; Product Not Found",IF(AND(ISNA(VLOOKUP(B1154,'2-Base Controllers'!E:E,1,FALSE)),B1154&lt;&gt;""),"&lt;&lt;&lt; Base Controller Not Found",IF(AND(A1154&lt;&gt;"",B1154=""),"&lt;&lt;&lt; Missing Base Controller","")))</f>
        <v/>
      </c>
      <c r="D1154" s="117"/>
    </row>
    <row r="1155" spans="1:4" ht="28.15" customHeight="1" x14ac:dyDescent="0.25">
      <c r="A1155" s="115"/>
      <c r="B1155" s="115"/>
      <c r="C1155" s="116" t="str">
        <f ca="1">IF(AND(ISNA(VLOOKUP(A1155,'Lookups &amp; Validation'!D:D,1,FALSE)),A1155&lt;&gt;""),"&lt;&lt;&lt; Product Not Found",IF(AND(ISNA(VLOOKUP(B1155,'2-Base Controllers'!E:E,1,FALSE)),B1155&lt;&gt;""),"&lt;&lt;&lt; Base Controller Not Found",IF(AND(A1155&lt;&gt;"",B1155=""),"&lt;&lt;&lt; Missing Base Controller","")))</f>
        <v/>
      </c>
      <c r="D1155" s="117"/>
    </row>
    <row r="1156" spans="1:4" ht="28.15" customHeight="1" x14ac:dyDescent="0.25">
      <c r="A1156" s="115"/>
      <c r="B1156" s="115"/>
      <c r="C1156" s="116" t="str">
        <f ca="1">IF(AND(ISNA(VLOOKUP(A1156,'Lookups &amp; Validation'!D:D,1,FALSE)),A1156&lt;&gt;""),"&lt;&lt;&lt; Product Not Found",IF(AND(ISNA(VLOOKUP(B1156,'2-Base Controllers'!E:E,1,FALSE)),B1156&lt;&gt;""),"&lt;&lt;&lt; Base Controller Not Found",IF(AND(A1156&lt;&gt;"",B1156=""),"&lt;&lt;&lt; Missing Base Controller","")))</f>
        <v/>
      </c>
      <c r="D1156" s="117"/>
    </row>
    <row r="1157" spans="1:4" ht="28.15" customHeight="1" x14ac:dyDescent="0.25">
      <c r="A1157" s="115"/>
      <c r="B1157" s="115"/>
      <c r="C1157" s="116" t="str">
        <f ca="1">IF(AND(ISNA(VLOOKUP(A1157,'Lookups &amp; Validation'!D:D,1,FALSE)),A1157&lt;&gt;""),"&lt;&lt;&lt; Product Not Found",IF(AND(ISNA(VLOOKUP(B1157,'2-Base Controllers'!E:E,1,FALSE)),B1157&lt;&gt;""),"&lt;&lt;&lt; Base Controller Not Found",IF(AND(A1157&lt;&gt;"",B1157=""),"&lt;&lt;&lt; Missing Base Controller","")))</f>
        <v/>
      </c>
      <c r="D1157" s="117"/>
    </row>
    <row r="1158" spans="1:4" ht="28.15" customHeight="1" x14ac:dyDescent="0.25">
      <c r="A1158" s="115"/>
      <c r="B1158" s="115"/>
      <c r="C1158" s="116" t="str">
        <f ca="1">IF(AND(ISNA(VLOOKUP(A1158,'Lookups &amp; Validation'!D:D,1,FALSE)),A1158&lt;&gt;""),"&lt;&lt;&lt; Product Not Found",IF(AND(ISNA(VLOOKUP(B1158,'2-Base Controllers'!E:E,1,FALSE)),B1158&lt;&gt;""),"&lt;&lt;&lt; Base Controller Not Found",IF(AND(A1158&lt;&gt;"",B1158=""),"&lt;&lt;&lt; Missing Base Controller","")))</f>
        <v/>
      </c>
      <c r="D1158" s="117"/>
    </row>
    <row r="1159" spans="1:4" ht="28.15" customHeight="1" x14ac:dyDescent="0.25">
      <c r="A1159" s="115"/>
      <c r="B1159" s="115"/>
      <c r="C1159" s="116" t="str">
        <f ca="1">IF(AND(ISNA(VLOOKUP(A1159,'Lookups &amp; Validation'!D:D,1,FALSE)),A1159&lt;&gt;""),"&lt;&lt;&lt; Product Not Found",IF(AND(ISNA(VLOOKUP(B1159,'2-Base Controllers'!E:E,1,FALSE)),B1159&lt;&gt;""),"&lt;&lt;&lt; Base Controller Not Found",IF(AND(A1159&lt;&gt;"",B1159=""),"&lt;&lt;&lt; Missing Base Controller","")))</f>
        <v/>
      </c>
      <c r="D1159" s="117"/>
    </row>
    <row r="1160" spans="1:4" ht="28.15" customHeight="1" x14ac:dyDescent="0.25">
      <c r="A1160" s="115"/>
      <c r="B1160" s="115"/>
      <c r="C1160" s="116" t="str">
        <f ca="1">IF(AND(ISNA(VLOOKUP(A1160,'Lookups &amp; Validation'!D:D,1,FALSE)),A1160&lt;&gt;""),"&lt;&lt;&lt; Product Not Found",IF(AND(ISNA(VLOOKUP(B1160,'2-Base Controllers'!E:E,1,FALSE)),B1160&lt;&gt;""),"&lt;&lt;&lt; Base Controller Not Found",IF(AND(A1160&lt;&gt;"",B1160=""),"&lt;&lt;&lt; Missing Base Controller","")))</f>
        <v/>
      </c>
      <c r="D1160" s="117"/>
    </row>
    <row r="1161" spans="1:4" ht="28.15" customHeight="1" x14ac:dyDescent="0.25">
      <c r="A1161" s="115"/>
      <c r="B1161" s="115"/>
      <c r="C1161" s="116" t="str">
        <f ca="1">IF(AND(ISNA(VLOOKUP(A1161,'Lookups &amp; Validation'!D:D,1,FALSE)),A1161&lt;&gt;""),"&lt;&lt;&lt; Product Not Found",IF(AND(ISNA(VLOOKUP(B1161,'2-Base Controllers'!E:E,1,FALSE)),B1161&lt;&gt;""),"&lt;&lt;&lt; Base Controller Not Found",IF(AND(A1161&lt;&gt;"",B1161=""),"&lt;&lt;&lt; Missing Base Controller","")))</f>
        <v/>
      </c>
      <c r="D1161" s="117"/>
    </row>
    <row r="1162" spans="1:4" ht="28.15" customHeight="1" x14ac:dyDescent="0.25">
      <c r="A1162" s="115"/>
      <c r="B1162" s="115"/>
      <c r="C1162" s="116" t="str">
        <f ca="1">IF(AND(ISNA(VLOOKUP(A1162,'Lookups &amp; Validation'!D:D,1,FALSE)),A1162&lt;&gt;""),"&lt;&lt;&lt; Product Not Found",IF(AND(ISNA(VLOOKUP(B1162,'2-Base Controllers'!E:E,1,FALSE)),B1162&lt;&gt;""),"&lt;&lt;&lt; Base Controller Not Found",IF(AND(A1162&lt;&gt;"",B1162=""),"&lt;&lt;&lt; Missing Base Controller","")))</f>
        <v/>
      </c>
      <c r="D1162" s="117"/>
    </row>
    <row r="1163" spans="1:4" ht="28.15" customHeight="1" x14ac:dyDescent="0.25">
      <c r="A1163" s="115"/>
      <c r="B1163" s="115"/>
      <c r="C1163" s="116" t="str">
        <f ca="1">IF(AND(ISNA(VLOOKUP(A1163,'Lookups &amp; Validation'!D:D,1,FALSE)),A1163&lt;&gt;""),"&lt;&lt;&lt; Product Not Found",IF(AND(ISNA(VLOOKUP(B1163,'2-Base Controllers'!E:E,1,FALSE)),B1163&lt;&gt;""),"&lt;&lt;&lt; Base Controller Not Found",IF(AND(A1163&lt;&gt;"",B1163=""),"&lt;&lt;&lt; Missing Base Controller","")))</f>
        <v/>
      </c>
      <c r="D1163" s="117"/>
    </row>
    <row r="1164" spans="1:4" ht="28.15" customHeight="1" x14ac:dyDescent="0.25">
      <c r="A1164" s="115"/>
      <c r="B1164" s="115"/>
      <c r="C1164" s="116" t="str">
        <f ca="1">IF(AND(ISNA(VLOOKUP(A1164,'Lookups &amp; Validation'!D:D,1,FALSE)),A1164&lt;&gt;""),"&lt;&lt;&lt; Product Not Found",IF(AND(ISNA(VLOOKUP(B1164,'2-Base Controllers'!E:E,1,FALSE)),B1164&lt;&gt;""),"&lt;&lt;&lt; Base Controller Not Found",IF(AND(A1164&lt;&gt;"",B1164=""),"&lt;&lt;&lt; Missing Base Controller","")))</f>
        <v/>
      </c>
      <c r="D1164" s="117"/>
    </row>
    <row r="1165" spans="1:4" ht="28.15" customHeight="1" x14ac:dyDescent="0.25">
      <c r="A1165" s="115"/>
      <c r="B1165" s="115"/>
      <c r="C1165" s="116" t="str">
        <f ca="1">IF(AND(ISNA(VLOOKUP(A1165,'Lookups &amp; Validation'!D:D,1,FALSE)),A1165&lt;&gt;""),"&lt;&lt;&lt; Product Not Found",IF(AND(ISNA(VLOOKUP(B1165,'2-Base Controllers'!E:E,1,FALSE)),B1165&lt;&gt;""),"&lt;&lt;&lt; Base Controller Not Found",IF(AND(A1165&lt;&gt;"",B1165=""),"&lt;&lt;&lt; Missing Base Controller","")))</f>
        <v/>
      </c>
      <c r="D1165" s="117"/>
    </row>
    <row r="1166" spans="1:4" ht="28.15" customHeight="1" x14ac:dyDescent="0.25">
      <c r="A1166" s="115"/>
      <c r="B1166" s="115"/>
      <c r="C1166" s="116" t="str">
        <f ca="1">IF(AND(ISNA(VLOOKUP(A1166,'Lookups &amp; Validation'!D:D,1,FALSE)),A1166&lt;&gt;""),"&lt;&lt;&lt; Product Not Found",IF(AND(ISNA(VLOOKUP(B1166,'2-Base Controllers'!E:E,1,FALSE)),B1166&lt;&gt;""),"&lt;&lt;&lt; Base Controller Not Found",IF(AND(A1166&lt;&gt;"",B1166=""),"&lt;&lt;&lt; Missing Base Controller","")))</f>
        <v/>
      </c>
      <c r="D1166" s="117"/>
    </row>
    <row r="1167" spans="1:4" ht="28.15" customHeight="1" x14ac:dyDescent="0.25">
      <c r="A1167" s="115"/>
      <c r="B1167" s="115"/>
      <c r="C1167" s="116" t="str">
        <f ca="1">IF(AND(ISNA(VLOOKUP(A1167,'Lookups &amp; Validation'!D:D,1,FALSE)),A1167&lt;&gt;""),"&lt;&lt;&lt; Product Not Found",IF(AND(ISNA(VLOOKUP(B1167,'2-Base Controllers'!E:E,1,FALSE)),B1167&lt;&gt;""),"&lt;&lt;&lt; Base Controller Not Found",IF(AND(A1167&lt;&gt;"",B1167=""),"&lt;&lt;&lt; Missing Base Controller","")))</f>
        <v/>
      </c>
      <c r="D1167" s="117"/>
    </row>
    <row r="1168" spans="1:4" ht="28.15" customHeight="1" x14ac:dyDescent="0.25">
      <c r="A1168" s="115"/>
      <c r="B1168" s="115"/>
      <c r="C1168" s="116" t="str">
        <f ca="1">IF(AND(ISNA(VLOOKUP(A1168,'Lookups &amp; Validation'!D:D,1,FALSE)),A1168&lt;&gt;""),"&lt;&lt;&lt; Product Not Found",IF(AND(ISNA(VLOOKUP(B1168,'2-Base Controllers'!E:E,1,FALSE)),B1168&lt;&gt;""),"&lt;&lt;&lt; Base Controller Not Found",IF(AND(A1168&lt;&gt;"",B1168=""),"&lt;&lt;&lt; Missing Base Controller","")))</f>
        <v/>
      </c>
      <c r="D1168" s="117"/>
    </row>
    <row r="1169" spans="1:4" ht="28.15" customHeight="1" x14ac:dyDescent="0.25">
      <c r="A1169" s="115"/>
      <c r="B1169" s="115"/>
      <c r="C1169" s="116" t="str">
        <f ca="1">IF(AND(ISNA(VLOOKUP(A1169,'Lookups &amp; Validation'!D:D,1,FALSE)),A1169&lt;&gt;""),"&lt;&lt;&lt; Product Not Found",IF(AND(ISNA(VLOOKUP(B1169,'2-Base Controllers'!E:E,1,FALSE)),B1169&lt;&gt;""),"&lt;&lt;&lt; Base Controller Not Found",IF(AND(A1169&lt;&gt;"",B1169=""),"&lt;&lt;&lt; Missing Base Controller","")))</f>
        <v/>
      </c>
      <c r="D1169" s="117"/>
    </row>
    <row r="1170" spans="1:4" ht="28.15" customHeight="1" x14ac:dyDescent="0.25">
      <c r="A1170" s="115"/>
      <c r="B1170" s="115"/>
      <c r="C1170" s="116" t="str">
        <f ca="1">IF(AND(ISNA(VLOOKUP(A1170,'Lookups &amp; Validation'!D:D,1,FALSE)),A1170&lt;&gt;""),"&lt;&lt;&lt; Product Not Found",IF(AND(ISNA(VLOOKUP(B1170,'2-Base Controllers'!E:E,1,FALSE)),B1170&lt;&gt;""),"&lt;&lt;&lt; Base Controller Not Found",IF(AND(A1170&lt;&gt;"",B1170=""),"&lt;&lt;&lt; Missing Base Controller","")))</f>
        <v/>
      </c>
      <c r="D1170" s="117"/>
    </row>
    <row r="1171" spans="1:4" ht="28.15" customHeight="1" x14ac:dyDescent="0.25">
      <c r="A1171" s="115"/>
      <c r="B1171" s="115"/>
      <c r="C1171" s="116" t="str">
        <f ca="1">IF(AND(ISNA(VLOOKUP(A1171,'Lookups &amp; Validation'!D:D,1,FALSE)),A1171&lt;&gt;""),"&lt;&lt;&lt; Product Not Found",IF(AND(ISNA(VLOOKUP(B1171,'2-Base Controllers'!E:E,1,FALSE)),B1171&lt;&gt;""),"&lt;&lt;&lt; Base Controller Not Found",IF(AND(A1171&lt;&gt;"",B1171=""),"&lt;&lt;&lt; Missing Base Controller","")))</f>
        <v/>
      </c>
      <c r="D1171" s="117"/>
    </row>
    <row r="1172" spans="1:4" ht="28.15" customHeight="1" x14ac:dyDescent="0.25">
      <c r="A1172" s="115"/>
      <c r="B1172" s="115"/>
      <c r="C1172" s="116" t="str">
        <f ca="1">IF(AND(ISNA(VLOOKUP(A1172,'Lookups &amp; Validation'!D:D,1,FALSE)),A1172&lt;&gt;""),"&lt;&lt;&lt; Product Not Found",IF(AND(ISNA(VLOOKUP(B1172,'2-Base Controllers'!E:E,1,FALSE)),B1172&lt;&gt;""),"&lt;&lt;&lt; Base Controller Not Found",IF(AND(A1172&lt;&gt;"",B1172=""),"&lt;&lt;&lt; Missing Base Controller","")))</f>
        <v/>
      </c>
      <c r="D1172" s="117"/>
    </row>
    <row r="1173" spans="1:4" ht="28.15" customHeight="1" x14ac:dyDescent="0.25">
      <c r="A1173" s="115"/>
      <c r="B1173" s="115"/>
      <c r="C1173" s="116" t="str">
        <f ca="1">IF(AND(ISNA(VLOOKUP(A1173,'Lookups &amp; Validation'!D:D,1,FALSE)),A1173&lt;&gt;""),"&lt;&lt;&lt; Product Not Found",IF(AND(ISNA(VLOOKUP(B1173,'2-Base Controllers'!E:E,1,FALSE)),B1173&lt;&gt;""),"&lt;&lt;&lt; Base Controller Not Found",IF(AND(A1173&lt;&gt;"",B1173=""),"&lt;&lt;&lt; Missing Base Controller","")))</f>
        <v/>
      </c>
      <c r="D1173" s="117"/>
    </row>
    <row r="1174" spans="1:4" ht="28.15" customHeight="1" x14ac:dyDescent="0.25">
      <c r="A1174" s="115"/>
      <c r="B1174" s="115"/>
      <c r="C1174" s="116" t="str">
        <f ca="1">IF(AND(ISNA(VLOOKUP(A1174,'Lookups &amp; Validation'!D:D,1,FALSE)),A1174&lt;&gt;""),"&lt;&lt;&lt; Product Not Found",IF(AND(ISNA(VLOOKUP(B1174,'2-Base Controllers'!E:E,1,FALSE)),B1174&lt;&gt;""),"&lt;&lt;&lt; Base Controller Not Found",IF(AND(A1174&lt;&gt;"",B1174=""),"&lt;&lt;&lt; Missing Base Controller","")))</f>
        <v/>
      </c>
      <c r="D1174" s="117"/>
    </row>
    <row r="1175" spans="1:4" ht="28.15" customHeight="1" x14ac:dyDescent="0.25">
      <c r="A1175" s="115"/>
      <c r="B1175" s="115"/>
      <c r="C1175" s="116" t="str">
        <f ca="1">IF(AND(ISNA(VLOOKUP(A1175,'Lookups &amp; Validation'!D:D,1,FALSE)),A1175&lt;&gt;""),"&lt;&lt;&lt; Product Not Found",IF(AND(ISNA(VLOOKUP(B1175,'2-Base Controllers'!E:E,1,FALSE)),B1175&lt;&gt;""),"&lt;&lt;&lt; Base Controller Not Found",IF(AND(A1175&lt;&gt;"",B1175=""),"&lt;&lt;&lt; Missing Base Controller","")))</f>
        <v/>
      </c>
      <c r="D1175" s="117"/>
    </row>
    <row r="1176" spans="1:4" ht="28.15" customHeight="1" x14ac:dyDescent="0.25">
      <c r="A1176" s="115"/>
      <c r="B1176" s="115"/>
      <c r="C1176" s="116" t="str">
        <f ca="1">IF(AND(ISNA(VLOOKUP(A1176,'Lookups &amp; Validation'!D:D,1,FALSE)),A1176&lt;&gt;""),"&lt;&lt;&lt; Product Not Found",IF(AND(ISNA(VLOOKUP(B1176,'2-Base Controllers'!E:E,1,FALSE)),B1176&lt;&gt;""),"&lt;&lt;&lt; Base Controller Not Found",IF(AND(A1176&lt;&gt;"",B1176=""),"&lt;&lt;&lt; Missing Base Controller","")))</f>
        <v/>
      </c>
      <c r="D1176" s="117"/>
    </row>
    <row r="1177" spans="1:4" ht="28.15" customHeight="1" x14ac:dyDescent="0.25">
      <c r="A1177" s="115"/>
      <c r="B1177" s="115"/>
      <c r="C1177" s="116" t="str">
        <f ca="1">IF(AND(ISNA(VLOOKUP(A1177,'Lookups &amp; Validation'!D:D,1,FALSE)),A1177&lt;&gt;""),"&lt;&lt;&lt; Product Not Found",IF(AND(ISNA(VLOOKUP(B1177,'2-Base Controllers'!E:E,1,FALSE)),B1177&lt;&gt;""),"&lt;&lt;&lt; Base Controller Not Found",IF(AND(A1177&lt;&gt;"",B1177=""),"&lt;&lt;&lt; Missing Base Controller","")))</f>
        <v/>
      </c>
      <c r="D1177" s="117"/>
    </row>
    <row r="1178" spans="1:4" ht="28.15" customHeight="1" x14ac:dyDescent="0.25">
      <c r="A1178" s="115"/>
      <c r="B1178" s="115"/>
      <c r="C1178" s="116" t="str">
        <f ca="1">IF(AND(ISNA(VLOOKUP(A1178,'Lookups &amp; Validation'!D:D,1,FALSE)),A1178&lt;&gt;""),"&lt;&lt;&lt; Product Not Found",IF(AND(ISNA(VLOOKUP(B1178,'2-Base Controllers'!E:E,1,FALSE)),B1178&lt;&gt;""),"&lt;&lt;&lt; Base Controller Not Found",IF(AND(A1178&lt;&gt;"",B1178=""),"&lt;&lt;&lt; Missing Base Controller","")))</f>
        <v/>
      </c>
      <c r="D1178" s="117"/>
    </row>
    <row r="1179" spans="1:4" ht="28.15" customHeight="1" x14ac:dyDescent="0.25">
      <c r="A1179" s="115"/>
      <c r="B1179" s="115"/>
      <c r="C1179" s="116" t="str">
        <f ca="1">IF(AND(ISNA(VLOOKUP(A1179,'Lookups &amp; Validation'!D:D,1,FALSE)),A1179&lt;&gt;""),"&lt;&lt;&lt; Product Not Found",IF(AND(ISNA(VLOOKUP(B1179,'2-Base Controllers'!E:E,1,FALSE)),B1179&lt;&gt;""),"&lt;&lt;&lt; Base Controller Not Found",IF(AND(A1179&lt;&gt;"",B1179=""),"&lt;&lt;&lt; Missing Base Controller","")))</f>
        <v/>
      </c>
      <c r="D1179" s="117"/>
    </row>
    <row r="1180" spans="1:4" ht="28.15" customHeight="1" x14ac:dyDescent="0.25">
      <c r="A1180" s="115"/>
      <c r="B1180" s="115"/>
      <c r="C1180" s="116" t="str">
        <f ca="1">IF(AND(ISNA(VLOOKUP(A1180,'Lookups &amp; Validation'!D:D,1,FALSE)),A1180&lt;&gt;""),"&lt;&lt;&lt; Product Not Found",IF(AND(ISNA(VLOOKUP(B1180,'2-Base Controllers'!E:E,1,FALSE)),B1180&lt;&gt;""),"&lt;&lt;&lt; Base Controller Not Found",IF(AND(A1180&lt;&gt;"",B1180=""),"&lt;&lt;&lt; Missing Base Controller","")))</f>
        <v/>
      </c>
      <c r="D1180" s="117"/>
    </row>
    <row r="1181" spans="1:4" ht="28.15" customHeight="1" x14ac:dyDescent="0.25">
      <c r="A1181" s="115"/>
      <c r="B1181" s="115"/>
      <c r="C1181" s="116" t="str">
        <f ca="1">IF(AND(ISNA(VLOOKUP(A1181,'Lookups &amp; Validation'!D:D,1,FALSE)),A1181&lt;&gt;""),"&lt;&lt;&lt; Product Not Found",IF(AND(ISNA(VLOOKUP(B1181,'2-Base Controllers'!E:E,1,FALSE)),B1181&lt;&gt;""),"&lt;&lt;&lt; Base Controller Not Found",IF(AND(A1181&lt;&gt;"",B1181=""),"&lt;&lt;&lt; Missing Base Controller","")))</f>
        <v/>
      </c>
      <c r="D1181" s="117"/>
    </row>
    <row r="1182" spans="1:4" ht="28.15" customHeight="1" x14ac:dyDescent="0.25">
      <c r="A1182" s="115"/>
      <c r="B1182" s="115"/>
      <c r="C1182" s="116" t="str">
        <f ca="1">IF(AND(ISNA(VLOOKUP(A1182,'Lookups &amp; Validation'!D:D,1,FALSE)),A1182&lt;&gt;""),"&lt;&lt;&lt; Product Not Found",IF(AND(ISNA(VLOOKUP(B1182,'2-Base Controllers'!E:E,1,FALSE)),B1182&lt;&gt;""),"&lt;&lt;&lt; Base Controller Not Found",IF(AND(A1182&lt;&gt;"",B1182=""),"&lt;&lt;&lt; Missing Base Controller","")))</f>
        <v/>
      </c>
      <c r="D1182" s="117"/>
    </row>
    <row r="1183" spans="1:4" ht="28.15" customHeight="1" x14ac:dyDescent="0.25">
      <c r="A1183" s="115"/>
      <c r="B1183" s="115"/>
      <c r="C1183" s="116" t="str">
        <f ca="1">IF(AND(ISNA(VLOOKUP(A1183,'Lookups &amp; Validation'!D:D,1,FALSE)),A1183&lt;&gt;""),"&lt;&lt;&lt; Product Not Found",IF(AND(ISNA(VLOOKUP(B1183,'2-Base Controllers'!E:E,1,FALSE)),B1183&lt;&gt;""),"&lt;&lt;&lt; Base Controller Not Found",IF(AND(A1183&lt;&gt;"",B1183=""),"&lt;&lt;&lt; Missing Base Controller","")))</f>
        <v/>
      </c>
      <c r="D1183" s="117"/>
    </row>
    <row r="1184" spans="1:4" ht="28.15" customHeight="1" x14ac:dyDescent="0.25">
      <c r="A1184" s="115"/>
      <c r="B1184" s="115"/>
      <c r="C1184" s="116" t="str">
        <f ca="1">IF(AND(ISNA(VLOOKUP(A1184,'Lookups &amp; Validation'!D:D,1,FALSE)),A1184&lt;&gt;""),"&lt;&lt;&lt; Product Not Found",IF(AND(ISNA(VLOOKUP(B1184,'2-Base Controllers'!E:E,1,FALSE)),B1184&lt;&gt;""),"&lt;&lt;&lt; Base Controller Not Found",IF(AND(A1184&lt;&gt;"",B1184=""),"&lt;&lt;&lt; Missing Base Controller","")))</f>
        <v/>
      </c>
      <c r="D1184" s="117"/>
    </row>
    <row r="1185" spans="1:4" ht="28.15" customHeight="1" x14ac:dyDescent="0.25">
      <c r="A1185" s="115"/>
      <c r="B1185" s="115"/>
      <c r="C1185" s="116" t="str">
        <f ca="1">IF(AND(ISNA(VLOOKUP(A1185,'Lookups &amp; Validation'!D:D,1,FALSE)),A1185&lt;&gt;""),"&lt;&lt;&lt; Product Not Found",IF(AND(ISNA(VLOOKUP(B1185,'2-Base Controllers'!E:E,1,FALSE)),B1185&lt;&gt;""),"&lt;&lt;&lt; Base Controller Not Found",IF(AND(A1185&lt;&gt;"",B1185=""),"&lt;&lt;&lt; Missing Base Controller","")))</f>
        <v/>
      </c>
      <c r="D1185" s="117"/>
    </row>
    <row r="1186" spans="1:4" ht="28.15" customHeight="1" x14ac:dyDescent="0.25">
      <c r="A1186" s="115"/>
      <c r="B1186" s="115"/>
      <c r="C1186" s="116" t="str">
        <f ca="1">IF(AND(ISNA(VLOOKUP(A1186,'Lookups &amp; Validation'!D:D,1,FALSE)),A1186&lt;&gt;""),"&lt;&lt;&lt; Product Not Found",IF(AND(ISNA(VLOOKUP(B1186,'2-Base Controllers'!E:E,1,FALSE)),B1186&lt;&gt;""),"&lt;&lt;&lt; Base Controller Not Found",IF(AND(A1186&lt;&gt;"",B1186=""),"&lt;&lt;&lt; Missing Base Controller","")))</f>
        <v/>
      </c>
      <c r="D1186" s="117"/>
    </row>
    <row r="1187" spans="1:4" ht="28.15" customHeight="1" x14ac:dyDescent="0.25">
      <c r="A1187" s="115"/>
      <c r="B1187" s="115"/>
      <c r="C1187" s="116" t="str">
        <f ca="1">IF(AND(ISNA(VLOOKUP(A1187,'Lookups &amp; Validation'!D:D,1,FALSE)),A1187&lt;&gt;""),"&lt;&lt;&lt; Product Not Found",IF(AND(ISNA(VLOOKUP(B1187,'2-Base Controllers'!E:E,1,FALSE)),B1187&lt;&gt;""),"&lt;&lt;&lt; Base Controller Not Found",IF(AND(A1187&lt;&gt;"",B1187=""),"&lt;&lt;&lt; Missing Base Controller","")))</f>
        <v/>
      </c>
      <c r="D1187" s="117"/>
    </row>
    <row r="1188" spans="1:4" ht="28.15" customHeight="1" x14ac:dyDescent="0.25">
      <c r="A1188" s="115"/>
      <c r="B1188" s="115"/>
      <c r="C1188" s="116" t="str">
        <f ca="1">IF(AND(ISNA(VLOOKUP(A1188,'Lookups &amp; Validation'!D:D,1,FALSE)),A1188&lt;&gt;""),"&lt;&lt;&lt; Product Not Found",IF(AND(ISNA(VLOOKUP(B1188,'2-Base Controllers'!E:E,1,FALSE)),B1188&lt;&gt;""),"&lt;&lt;&lt; Base Controller Not Found",IF(AND(A1188&lt;&gt;"",B1188=""),"&lt;&lt;&lt; Missing Base Controller","")))</f>
        <v/>
      </c>
      <c r="D1188" s="117"/>
    </row>
    <row r="1189" spans="1:4" ht="28.15" customHeight="1" x14ac:dyDescent="0.25">
      <c r="A1189" s="115"/>
      <c r="B1189" s="115"/>
      <c r="C1189" s="116" t="str">
        <f ca="1">IF(AND(ISNA(VLOOKUP(A1189,'Lookups &amp; Validation'!D:D,1,FALSE)),A1189&lt;&gt;""),"&lt;&lt;&lt; Product Not Found",IF(AND(ISNA(VLOOKUP(B1189,'2-Base Controllers'!E:E,1,FALSE)),B1189&lt;&gt;""),"&lt;&lt;&lt; Base Controller Not Found",IF(AND(A1189&lt;&gt;"",B1189=""),"&lt;&lt;&lt; Missing Base Controller","")))</f>
        <v/>
      </c>
      <c r="D1189" s="117"/>
    </row>
    <row r="1190" spans="1:4" ht="28.15" customHeight="1" x14ac:dyDescent="0.25">
      <c r="A1190" s="115"/>
      <c r="B1190" s="115"/>
      <c r="C1190" s="116" t="str">
        <f ca="1">IF(AND(ISNA(VLOOKUP(A1190,'Lookups &amp; Validation'!D:D,1,FALSE)),A1190&lt;&gt;""),"&lt;&lt;&lt; Product Not Found",IF(AND(ISNA(VLOOKUP(B1190,'2-Base Controllers'!E:E,1,FALSE)),B1190&lt;&gt;""),"&lt;&lt;&lt; Base Controller Not Found",IF(AND(A1190&lt;&gt;"",B1190=""),"&lt;&lt;&lt; Missing Base Controller","")))</f>
        <v/>
      </c>
      <c r="D1190" s="117"/>
    </row>
    <row r="1191" spans="1:4" ht="28.15" customHeight="1" x14ac:dyDescent="0.25">
      <c r="A1191" s="115"/>
      <c r="B1191" s="115"/>
      <c r="C1191" s="116" t="str">
        <f ca="1">IF(AND(ISNA(VLOOKUP(A1191,'Lookups &amp; Validation'!D:D,1,FALSE)),A1191&lt;&gt;""),"&lt;&lt;&lt; Product Not Found",IF(AND(ISNA(VLOOKUP(B1191,'2-Base Controllers'!E:E,1,FALSE)),B1191&lt;&gt;""),"&lt;&lt;&lt; Base Controller Not Found",IF(AND(A1191&lt;&gt;"",B1191=""),"&lt;&lt;&lt; Missing Base Controller","")))</f>
        <v/>
      </c>
      <c r="D1191" s="117"/>
    </row>
    <row r="1192" spans="1:4" ht="28.15" customHeight="1" x14ac:dyDescent="0.25">
      <c r="A1192" s="115"/>
      <c r="B1192" s="115"/>
      <c r="C1192" s="116" t="str">
        <f ca="1">IF(AND(ISNA(VLOOKUP(A1192,'Lookups &amp; Validation'!D:D,1,FALSE)),A1192&lt;&gt;""),"&lt;&lt;&lt; Product Not Found",IF(AND(ISNA(VLOOKUP(B1192,'2-Base Controllers'!E:E,1,FALSE)),B1192&lt;&gt;""),"&lt;&lt;&lt; Base Controller Not Found",IF(AND(A1192&lt;&gt;"",B1192=""),"&lt;&lt;&lt; Missing Base Controller","")))</f>
        <v/>
      </c>
      <c r="D1192" s="117"/>
    </row>
    <row r="1193" spans="1:4" ht="28.15" customHeight="1" x14ac:dyDescent="0.25">
      <c r="A1193" s="115"/>
      <c r="B1193" s="115"/>
      <c r="C1193" s="116" t="str">
        <f ca="1">IF(AND(ISNA(VLOOKUP(A1193,'Lookups &amp; Validation'!D:D,1,FALSE)),A1193&lt;&gt;""),"&lt;&lt;&lt; Product Not Found",IF(AND(ISNA(VLOOKUP(B1193,'2-Base Controllers'!E:E,1,FALSE)),B1193&lt;&gt;""),"&lt;&lt;&lt; Base Controller Not Found",IF(AND(A1193&lt;&gt;"",B1193=""),"&lt;&lt;&lt; Missing Base Controller","")))</f>
        <v/>
      </c>
      <c r="D1193" s="117"/>
    </row>
    <row r="1194" spans="1:4" ht="28.15" customHeight="1" x14ac:dyDescent="0.25">
      <c r="A1194" s="115"/>
      <c r="B1194" s="115"/>
      <c r="C1194" s="116" t="str">
        <f ca="1">IF(AND(ISNA(VLOOKUP(A1194,'Lookups &amp; Validation'!D:D,1,FALSE)),A1194&lt;&gt;""),"&lt;&lt;&lt; Product Not Found",IF(AND(ISNA(VLOOKUP(B1194,'2-Base Controllers'!E:E,1,FALSE)),B1194&lt;&gt;""),"&lt;&lt;&lt; Base Controller Not Found",IF(AND(A1194&lt;&gt;"",B1194=""),"&lt;&lt;&lt; Missing Base Controller","")))</f>
        <v/>
      </c>
      <c r="D1194" s="117"/>
    </row>
    <row r="1195" spans="1:4" ht="28.15" customHeight="1" x14ac:dyDescent="0.25">
      <c r="A1195" s="115"/>
      <c r="B1195" s="115"/>
      <c r="C1195" s="116" t="str">
        <f ca="1">IF(AND(ISNA(VLOOKUP(A1195,'Lookups &amp; Validation'!D:D,1,FALSE)),A1195&lt;&gt;""),"&lt;&lt;&lt; Product Not Found",IF(AND(ISNA(VLOOKUP(B1195,'2-Base Controllers'!E:E,1,FALSE)),B1195&lt;&gt;""),"&lt;&lt;&lt; Base Controller Not Found",IF(AND(A1195&lt;&gt;"",B1195=""),"&lt;&lt;&lt; Missing Base Controller","")))</f>
        <v/>
      </c>
      <c r="D1195" s="117"/>
    </row>
    <row r="1196" spans="1:4" ht="28.15" customHeight="1" x14ac:dyDescent="0.25">
      <c r="A1196" s="115"/>
      <c r="B1196" s="115"/>
      <c r="C1196" s="116" t="str">
        <f ca="1">IF(AND(ISNA(VLOOKUP(A1196,'Lookups &amp; Validation'!D:D,1,FALSE)),A1196&lt;&gt;""),"&lt;&lt;&lt; Product Not Found",IF(AND(ISNA(VLOOKUP(B1196,'2-Base Controllers'!E:E,1,FALSE)),B1196&lt;&gt;""),"&lt;&lt;&lt; Base Controller Not Found",IF(AND(A1196&lt;&gt;"",B1196=""),"&lt;&lt;&lt; Missing Base Controller","")))</f>
        <v/>
      </c>
      <c r="D1196" s="117"/>
    </row>
    <row r="1197" spans="1:4" ht="28.15" customHeight="1" x14ac:dyDescent="0.25">
      <c r="A1197" s="115"/>
      <c r="B1197" s="115"/>
      <c r="C1197" s="116" t="str">
        <f ca="1">IF(AND(ISNA(VLOOKUP(A1197,'Lookups &amp; Validation'!D:D,1,FALSE)),A1197&lt;&gt;""),"&lt;&lt;&lt; Product Not Found",IF(AND(ISNA(VLOOKUP(B1197,'2-Base Controllers'!E:E,1,FALSE)),B1197&lt;&gt;""),"&lt;&lt;&lt; Base Controller Not Found",IF(AND(A1197&lt;&gt;"",B1197=""),"&lt;&lt;&lt; Missing Base Controller","")))</f>
        <v/>
      </c>
      <c r="D1197" s="117"/>
    </row>
    <row r="1198" spans="1:4" ht="28.15" customHeight="1" x14ac:dyDescent="0.25">
      <c r="A1198" s="115"/>
      <c r="B1198" s="115"/>
      <c r="C1198" s="116" t="str">
        <f ca="1">IF(AND(ISNA(VLOOKUP(A1198,'Lookups &amp; Validation'!D:D,1,FALSE)),A1198&lt;&gt;""),"&lt;&lt;&lt; Product Not Found",IF(AND(ISNA(VLOOKUP(B1198,'2-Base Controllers'!E:E,1,FALSE)),B1198&lt;&gt;""),"&lt;&lt;&lt; Base Controller Not Found",IF(AND(A1198&lt;&gt;"",B1198=""),"&lt;&lt;&lt; Missing Base Controller","")))</f>
        <v/>
      </c>
      <c r="D1198" s="117"/>
    </row>
    <row r="1199" spans="1:4" ht="28.15" customHeight="1" x14ac:dyDescent="0.25">
      <c r="A1199" s="115"/>
      <c r="B1199" s="115"/>
      <c r="C1199" s="116" t="str">
        <f ca="1">IF(AND(ISNA(VLOOKUP(A1199,'Lookups &amp; Validation'!D:D,1,FALSE)),A1199&lt;&gt;""),"&lt;&lt;&lt; Product Not Found",IF(AND(ISNA(VLOOKUP(B1199,'2-Base Controllers'!E:E,1,FALSE)),B1199&lt;&gt;""),"&lt;&lt;&lt; Base Controller Not Found",IF(AND(A1199&lt;&gt;"",B1199=""),"&lt;&lt;&lt; Missing Base Controller","")))</f>
        <v/>
      </c>
      <c r="D1199" s="117"/>
    </row>
    <row r="1200" spans="1:4" ht="28.15" customHeight="1" x14ac:dyDescent="0.25">
      <c r="A1200" s="115"/>
      <c r="B1200" s="115"/>
      <c r="C1200" s="116" t="str">
        <f ca="1">IF(AND(ISNA(VLOOKUP(A1200,'Lookups &amp; Validation'!D:D,1,FALSE)),A1200&lt;&gt;""),"&lt;&lt;&lt; Product Not Found",IF(AND(ISNA(VLOOKUP(B1200,'2-Base Controllers'!E:E,1,FALSE)),B1200&lt;&gt;""),"&lt;&lt;&lt; Base Controller Not Found",IF(AND(A1200&lt;&gt;"",B1200=""),"&lt;&lt;&lt; Missing Base Controller","")))</f>
        <v/>
      </c>
      <c r="D1200" s="117"/>
    </row>
    <row r="1201" spans="1:4" ht="28.15" customHeight="1" x14ac:dyDescent="0.25">
      <c r="A1201" s="115"/>
      <c r="B1201" s="115"/>
      <c r="C1201" s="116" t="str">
        <f ca="1">IF(AND(ISNA(VLOOKUP(A1201,'Lookups &amp; Validation'!D:D,1,FALSE)),A1201&lt;&gt;""),"&lt;&lt;&lt; Product Not Found",IF(AND(ISNA(VLOOKUP(B1201,'2-Base Controllers'!E:E,1,FALSE)),B1201&lt;&gt;""),"&lt;&lt;&lt; Base Controller Not Found",IF(AND(A1201&lt;&gt;"",B1201=""),"&lt;&lt;&lt; Missing Base Controller","")))</f>
        <v/>
      </c>
      <c r="D1201" s="117"/>
    </row>
    <row r="1202" spans="1:4" ht="28.15" customHeight="1" x14ac:dyDescent="0.25">
      <c r="A1202" s="115"/>
      <c r="B1202" s="115"/>
      <c r="C1202" s="116" t="str">
        <f ca="1">IF(AND(ISNA(VLOOKUP(A1202,'Lookups &amp; Validation'!D:D,1,FALSE)),A1202&lt;&gt;""),"&lt;&lt;&lt; Product Not Found",IF(AND(ISNA(VLOOKUP(B1202,'2-Base Controllers'!E:E,1,FALSE)),B1202&lt;&gt;""),"&lt;&lt;&lt; Base Controller Not Found",IF(AND(A1202&lt;&gt;"",B1202=""),"&lt;&lt;&lt; Missing Base Controller","")))</f>
        <v/>
      </c>
      <c r="D1202" s="117"/>
    </row>
    <row r="1203" spans="1:4" ht="28.15" customHeight="1" x14ac:dyDescent="0.25">
      <c r="A1203" s="115"/>
      <c r="B1203" s="115"/>
      <c r="C1203" s="116" t="str">
        <f ca="1">IF(AND(ISNA(VLOOKUP(A1203,'Lookups &amp; Validation'!D:D,1,FALSE)),A1203&lt;&gt;""),"&lt;&lt;&lt; Product Not Found",IF(AND(ISNA(VLOOKUP(B1203,'2-Base Controllers'!E:E,1,FALSE)),B1203&lt;&gt;""),"&lt;&lt;&lt; Base Controller Not Found",IF(AND(A1203&lt;&gt;"",B1203=""),"&lt;&lt;&lt; Missing Base Controller","")))</f>
        <v/>
      </c>
      <c r="D1203" s="117"/>
    </row>
    <row r="1204" spans="1:4" ht="28.15" customHeight="1" x14ac:dyDescent="0.25">
      <c r="A1204" s="115"/>
      <c r="B1204" s="115"/>
      <c r="C1204" s="116" t="str">
        <f ca="1">IF(AND(ISNA(VLOOKUP(A1204,'Lookups &amp; Validation'!D:D,1,FALSE)),A1204&lt;&gt;""),"&lt;&lt;&lt; Product Not Found",IF(AND(ISNA(VLOOKUP(B1204,'2-Base Controllers'!E:E,1,FALSE)),B1204&lt;&gt;""),"&lt;&lt;&lt; Base Controller Not Found",IF(AND(A1204&lt;&gt;"",B1204=""),"&lt;&lt;&lt; Missing Base Controller","")))</f>
        <v/>
      </c>
      <c r="D1204" s="117"/>
    </row>
    <row r="1205" spans="1:4" ht="28.15" customHeight="1" x14ac:dyDescent="0.25">
      <c r="A1205" s="115"/>
      <c r="B1205" s="115"/>
      <c r="C1205" s="116" t="str">
        <f ca="1">IF(AND(ISNA(VLOOKUP(A1205,'Lookups &amp; Validation'!D:D,1,FALSE)),A1205&lt;&gt;""),"&lt;&lt;&lt; Product Not Found",IF(AND(ISNA(VLOOKUP(B1205,'2-Base Controllers'!E:E,1,FALSE)),B1205&lt;&gt;""),"&lt;&lt;&lt; Base Controller Not Found",IF(AND(A1205&lt;&gt;"",B1205=""),"&lt;&lt;&lt; Missing Base Controller","")))</f>
        <v/>
      </c>
      <c r="D1205" s="117"/>
    </row>
    <row r="1206" spans="1:4" ht="28.15" customHeight="1" x14ac:dyDescent="0.25">
      <c r="A1206" s="115"/>
      <c r="B1206" s="115"/>
      <c r="C1206" s="116" t="str">
        <f ca="1">IF(AND(ISNA(VLOOKUP(A1206,'Lookups &amp; Validation'!D:D,1,FALSE)),A1206&lt;&gt;""),"&lt;&lt;&lt; Product Not Found",IF(AND(ISNA(VLOOKUP(B1206,'2-Base Controllers'!E:E,1,FALSE)),B1206&lt;&gt;""),"&lt;&lt;&lt; Base Controller Not Found",IF(AND(A1206&lt;&gt;"",B1206=""),"&lt;&lt;&lt; Missing Base Controller","")))</f>
        <v/>
      </c>
      <c r="D1206" s="117"/>
    </row>
    <row r="1207" spans="1:4" ht="28.15" customHeight="1" x14ac:dyDescent="0.25">
      <c r="A1207" s="115"/>
      <c r="B1207" s="115"/>
      <c r="C1207" s="116" t="str">
        <f ca="1">IF(AND(ISNA(VLOOKUP(A1207,'Lookups &amp; Validation'!D:D,1,FALSE)),A1207&lt;&gt;""),"&lt;&lt;&lt; Product Not Found",IF(AND(ISNA(VLOOKUP(B1207,'2-Base Controllers'!E:E,1,FALSE)),B1207&lt;&gt;""),"&lt;&lt;&lt; Base Controller Not Found",IF(AND(A1207&lt;&gt;"",B1207=""),"&lt;&lt;&lt; Missing Base Controller","")))</f>
        <v/>
      </c>
      <c r="D1207" s="117"/>
    </row>
    <row r="1208" spans="1:4" ht="28.15" customHeight="1" x14ac:dyDescent="0.25">
      <c r="A1208" s="115"/>
      <c r="B1208" s="115"/>
      <c r="C1208" s="116" t="str">
        <f ca="1">IF(AND(ISNA(VLOOKUP(A1208,'Lookups &amp; Validation'!D:D,1,FALSE)),A1208&lt;&gt;""),"&lt;&lt;&lt; Product Not Found",IF(AND(ISNA(VLOOKUP(B1208,'2-Base Controllers'!E:E,1,FALSE)),B1208&lt;&gt;""),"&lt;&lt;&lt; Base Controller Not Found",IF(AND(A1208&lt;&gt;"",B1208=""),"&lt;&lt;&lt; Missing Base Controller","")))</f>
        <v/>
      </c>
      <c r="D1208" s="117"/>
    </row>
    <row r="1209" spans="1:4" ht="28.15" customHeight="1" x14ac:dyDescent="0.25">
      <c r="A1209" s="115"/>
      <c r="B1209" s="115"/>
      <c r="C1209" s="116" t="str">
        <f ca="1">IF(AND(ISNA(VLOOKUP(A1209,'Lookups &amp; Validation'!D:D,1,FALSE)),A1209&lt;&gt;""),"&lt;&lt;&lt; Product Not Found",IF(AND(ISNA(VLOOKUP(B1209,'2-Base Controllers'!E:E,1,FALSE)),B1209&lt;&gt;""),"&lt;&lt;&lt; Base Controller Not Found",IF(AND(A1209&lt;&gt;"",B1209=""),"&lt;&lt;&lt; Missing Base Controller","")))</f>
        <v/>
      </c>
      <c r="D1209" s="117"/>
    </row>
    <row r="1210" spans="1:4" ht="28.15" customHeight="1" x14ac:dyDescent="0.25">
      <c r="A1210" s="115"/>
      <c r="B1210" s="115"/>
      <c r="C1210" s="116" t="str">
        <f ca="1">IF(AND(ISNA(VLOOKUP(A1210,'Lookups &amp; Validation'!D:D,1,FALSE)),A1210&lt;&gt;""),"&lt;&lt;&lt; Product Not Found",IF(AND(ISNA(VLOOKUP(B1210,'2-Base Controllers'!E:E,1,FALSE)),B1210&lt;&gt;""),"&lt;&lt;&lt; Base Controller Not Found",IF(AND(A1210&lt;&gt;"",B1210=""),"&lt;&lt;&lt; Missing Base Controller","")))</f>
        <v/>
      </c>
      <c r="D1210" s="117"/>
    </row>
    <row r="1211" spans="1:4" ht="28.15" customHeight="1" x14ac:dyDescent="0.25">
      <c r="A1211" s="115"/>
      <c r="B1211" s="115"/>
      <c r="C1211" s="116" t="str">
        <f ca="1">IF(AND(ISNA(VLOOKUP(A1211,'Lookups &amp; Validation'!D:D,1,FALSE)),A1211&lt;&gt;""),"&lt;&lt;&lt; Product Not Found",IF(AND(ISNA(VLOOKUP(B1211,'2-Base Controllers'!E:E,1,FALSE)),B1211&lt;&gt;""),"&lt;&lt;&lt; Base Controller Not Found",IF(AND(A1211&lt;&gt;"",B1211=""),"&lt;&lt;&lt; Missing Base Controller","")))</f>
        <v/>
      </c>
      <c r="D1211" s="117"/>
    </row>
    <row r="1212" spans="1:4" ht="28.15" customHeight="1" x14ac:dyDescent="0.25">
      <c r="A1212" s="115"/>
      <c r="B1212" s="115"/>
      <c r="C1212" s="116" t="str">
        <f ca="1">IF(AND(ISNA(VLOOKUP(A1212,'Lookups &amp; Validation'!D:D,1,FALSE)),A1212&lt;&gt;""),"&lt;&lt;&lt; Product Not Found",IF(AND(ISNA(VLOOKUP(B1212,'2-Base Controllers'!E:E,1,FALSE)),B1212&lt;&gt;""),"&lt;&lt;&lt; Base Controller Not Found",IF(AND(A1212&lt;&gt;"",B1212=""),"&lt;&lt;&lt; Missing Base Controller","")))</f>
        <v/>
      </c>
      <c r="D1212" s="117"/>
    </row>
    <row r="1213" spans="1:4" ht="28.15" customHeight="1" x14ac:dyDescent="0.25">
      <c r="A1213" s="115"/>
      <c r="B1213" s="115"/>
      <c r="C1213" s="116" t="str">
        <f ca="1">IF(AND(ISNA(VLOOKUP(A1213,'Lookups &amp; Validation'!D:D,1,FALSE)),A1213&lt;&gt;""),"&lt;&lt;&lt; Product Not Found",IF(AND(ISNA(VLOOKUP(B1213,'2-Base Controllers'!E:E,1,FALSE)),B1213&lt;&gt;""),"&lt;&lt;&lt; Base Controller Not Found",IF(AND(A1213&lt;&gt;"",B1213=""),"&lt;&lt;&lt; Missing Base Controller","")))</f>
        <v/>
      </c>
      <c r="D1213" s="117"/>
    </row>
    <row r="1214" spans="1:4" ht="28.15" customHeight="1" x14ac:dyDescent="0.25">
      <c r="A1214" s="115"/>
      <c r="B1214" s="115"/>
      <c r="C1214" s="116" t="str">
        <f ca="1">IF(AND(ISNA(VLOOKUP(A1214,'Lookups &amp; Validation'!D:D,1,FALSE)),A1214&lt;&gt;""),"&lt;&lt;&lt; Product Not Found",IF(AND(ISNA(VLOOKUP(B1214,'2-Base Controllers'!E:E,1,FALSE)),B1214&lt;&gt;""),"&lt;&lt;&lt; Base Controller Not Found",IF(AND(A1214&lt;&gt;"",B1214=""),"&lt;&lt;&lt; Missing Base Controller","")))</f>
        <v/>
      </c>
      <c r="D1214" s="117"/>
    </row>
    <row r="1215" spans="1:4" ht="28.15" customHeight="1" x14ac:dyDescent="0.25">
      <c r="A1215" s="115"/>
      <c r="B1215" s="115"/>
      <c r="C1215" s="116" t="str">
        <f ca="1">IF(AND(ISNA(VLOOKUP(A1215,'Lookups &amp; Validation'!D:D,1,FALSE)),A1215&lt;&gt;""),"&lt;&lt;&lt; Product Not Found",IF(AND(ISNA(VLOOKUP(B1215,'2-Base Controllers'!E:E,1,FALSE)),B1215&lt;&gt;""),"&lt;&lt;&lt; Base Controller Not Found",IF(AND(A1215&lt;&gt;"",B1215=""),"&lt;&lt;&lt; Missing Base Controller","")))</f>
        <v/>
      </c>
      <c r="D1215" s="117"/>
    </row>
    <row r="1216" spans="1:4" ht="28.15" customHeight="1" x14ac:dyDescent="0.25">
      <c r="A1216" s="115"/>
      <c r="B1216" s="115"/>
      <c r="C1216" s="116" t="str">
        <f ca="1">IF(AND(ISNA(VLOOKUP(A1216,'Lookups &amp; Validation'!D:D,1,FALSE)),A1216&lt;&gt;""),"&lt;&lt;&lt; Product Not Found",IF(AND(ISNA(VLOOKUP(B1216,'2-Base Controllers'!E:E,1,FALSE)),B1216&lt;&gt;""),"&lt;&lt;&lt; Base Controller Not Found",IF(AND(A1216&lt;&gt;"",B1216=""),"&lt;&lt;&lt; Missing Base Controller","")))</f>
        <v/>
      </c>
      <c r="D1216" s="117"/>
    </row>
    <row r="1217" spans="1:4" ht="28.15" customHeight="1" x14ac:dyDescent="0.25">
      <c r="A1217" s="115"/>
      <c r="B1217" s="115"/>
      <c r="C1217" s="116" t="str">
        <f ca="1">IF(AND(ISNA(VLOOKUP(A1217,'Lookups &amp; Validation'!D:D,1,FALSE)),A1217&lt;&gt;""),"&lt;&lt;&lt; Product Not Found",IF(AND(ISNA(VLOOKUP(B1217,'2-Base Controllers'!E:E,1,FALSE)),B1217&lt;&gt;""),"&lt;&lt;&lt; Base Controller Not Found",IF(AND(A1217&lt;&gt;"",B1217=""),"&lt;&lt;&lt; Missing Base Controller","")))</f>
        <v/>
      </c>
      <c r="D1217" s="117"/>
    </row>
    <row r="1218" spans="1:4" ht="28.15" customHeight="1" x14ac:dyDescent="0.25">
      <c r="A1218" s="115"/>
      <c r="B1218" s="115"/>
      <c r="C1218" s="116" t="str">
        <f ca="1">IF(AND(ISNA(VLOOKUP(A1218,'Lookups &amp; Validation'!D:D,1,FALSE)),A1218&lt;&gt;""),"&lt;&lt;&lt; Product Not Found",IF(AND(ISNA(VLOOKUP(B1218,'2-Base Controllers'!E:E,1,FALSE)),B1218&lt;&gt;""),"&lt;&lt;&lt; Base Controller Not Found",IF(AND(A1218&lt;&gt;"",B1218=""),"&lt;&lt;&lt; Missing Base Controller","")))</f>
        <v/>
      </c>
      <c r="D1218" s="117"/>
    </row>
    <row r="1219" spans="1:4" ht="28.15" customHeight="1" x14ac:dyDescent="0.25">
      <c r="A1219" s="115"/>
      <c r="B1219" s="115"/>
      <c r="C1219" s="116" t="str">
        <f ca="1">IF(AND(ISNA(VLOOKUP(A1219,'Lookups &amp; Validation'!D:D,1,FALSE)),A1219&lt;&gt;""),"&lt;&lt;&lt; Product Not Found",IF(AND(ISNA(VLOOKUP(B1219,'2-Base Controllers'!E:E,1,FALSE)),B1219&lt;&gt;""),"&lt;&lt;&lt; Base Controller Not Found",IF(AND(A1219&lt;&gt;"",B1219=""),"&lt;&lt;&lt; Missing Base Controller","")))</f>
        <v/>
      </c>
      <c r="D1219" s="117"/>
    </row>
    <row r="1220" spans="1:4" ht="28.15" customHeight="1" x14ac:dyDescent="0.25">
      <c r="A1220" s="115"/>
      <c r="B1220" s="115"/>
      <c r="C1220" s="116" t="str">
        <f ca="1">IF(AND(ISNA(VLOOKUP(A1220,'Lookups &amp; Validation'!D:D,1,FALSE)),A1220&lt;&gt;""),"&lt;&lt;&lt; Product Not Found",IF(AND(ISNA(VLOOKUP(B1220,'2-Base Controllers'!E:E,1,FALSE)),B1220&lt;&gt;""),"&lt;&lt;&lt; Base Controller Not Found",IF(AND(A1220&lt;&gt;"",B1220=""),"&lt;&lt;&lt; Missing Base Controller","")))</f>
        <v/>
      </c>
      <c r="D1220" s="117"/>
    </row>
    <row r="1221" spans="1:4" ht="28.15" customHeight="1" x14ac:dyDescent="0.25">
      <c r="A1221" s="115"/>
      <c r="B1221" s="115"/>
      <c r="C1221" s="116" t="str">
        <f ca="1">IF(AND(ISNA(VLOOKUP(A1221,'Lookups &amp; Validation'!D:D,1,FALSE)),A1221&lt;&gt;""),"&lt;&lt;&lt; Product Not Found",IF(AND(ISNA(VLOOKUP(B1221,'2-Base Controllers'!E:E,1,FALSE)),B1221&lt;&gt;""),"&lt;&lt;&lt; Base Controller Not Found",IF(AND(A1221&lt;&gt;"",B1221=""),"&lt;&lt;&lt; Missing Base Controller","")))</f>
        <v/>
      </c>
      <c r="D1221" s="117"/>
    </row>
    <row r="1222" spans="1:4" ht="28.15" customHeight="1" x14ac:dyDescent="0.25">
      <c r="A1222" s="115"/>
      <c r="B1222" s="115"/>
      <c r="C1222" s="116" t="str">
        <f ca="1">IF(AND(ISNA(VLOOKUP(A1222,'Lookups &amp; Validation'!D:D,1,FALSE)),A1222&lt;&gt;""),"&lt;&lt;&lt; Product Not Found",IF(AND(ISNA(VLOOKUP(B1222,'2-Base Controllers'!E:E,1,FALSE)),B1222&lt;&gt;""),"&lt;&lt;&lt; Base Controller Not Found",IF(AND(A1222&lt;&gt;"",B1222=""),"&lt;&lt;&lt; Missing Base Controller","")))</f>
        <v/>
      </c>
      <c r="D1222" s="117"/>
    </row>
    <row r="1223" spans="1:4" ht="28.15" customHeight="1" x14ac:dyDescent="0.25">
      <c r="A1223" s="115"/>
      <c r="B1223" s="115"/>
      <c r="C1223" s="116" t="str">
        <f ca="1">IF(AND(ISNA(VLOOKUP(A1223,'Lookups &amp; Validation'!D:D,1,FALSE)),A1223&lt;&gt;""),"&lt;&lt;&lt; Product Not Found",IF(AND(ISNA(VLOOKUP(B1223,'2-Base Controllers'!E:E,1,FALSE)),B1223&lt;&gt;""),"&lt;&lt;&lt; Base Controller Not Found",IF(AND(A1223&lt;&gt;"",B1223=""),"&lt;&lt;&lt; Missing Base Controller","")))</f>
        <v/>
      </c>
      <c r="D1223" s="117"/>
    </row>
    <row r="1224" spans="1:4" ht="28.15" customHeight="1" x14ac:dyDescent="0.25">
      <c r="A1224" s="115"/>
      <c r="B1224" s="115"/>
      <c r="C1224" s="116" t="str">
        <f ca="1">IF(AND(ISNA(VLOOKUP(A1224,'Lookups &amp; Validation'!D:D,1,FALSE)),A1224&lt;&gt;""),"&lt;&lt;&lt; Product Not Found",IF(AND(ISNA(VLOOKUP(B1224,'2-Base Controllers'!E:E,1,FALSE)),B1224&lt;&gt;""),"&lt;&lt;&lt; Base Controller Not Found",IF(AND(A1224&lt;&gt;"",B1224=""),"&lt;&lt;&lt; Missing Base Controller","")))</f>
        <v/>
      </c>
      <c r="D1224" s="117"/>
    </row>
    <row r="1225" spans="1:4" ht="28.15" customHeight="1" x14ac:dyDescent="0.25">
      <c r="A1225" s="115"/>
      <c r="B1225" s="115"/>
      <c r="C1225" s="116" t="str">
        <f ca="1">IF(AND(ISNA(VLOOKUP(A1225,'Lookups &amp; Validation'!D:D,1,FALSE)),A1225&lt;&gt;""),"&lt;&lt;&lt; Product Not Found",IF(AND(ISNA(VLOOKUP(B1225,'2-Base Controllers'!E:E,1,FALSE)),B1225&lt;&gt;""),"&lt;&lt;&lt; Base Controller Not Found",IF(AND(A1225&lt;&gt;"",B1225=""),"&lt;&lt;&lt; Missing Base Controller","")))</f>
        <v/>
      </c>
      <c r="D1225" s="117"/>
    </row>
    <row r="1226" spans="1:4" ht="28.15" customHeight="1" x14ac:dyDescent="0.25">
      <c r="A1226" s="115"/>
      <c r="B1226" s="115"/>
      <c r="C1226" s="116" t="str">
        <f ca="1">IF(AND(ISNA(VLOOKUP(A1226,'Lookups &amp; Validation'!D:D,1,FALSE)),A1226&lt;&gt;""),"&lt;&lt;&lt; Product Not Found",IF(AND(ISNA(VLOOKUP(B1226,'2-Base Controllers'!E:E,1,FALSE)),B1226&lt;&gt;""),"&lt;&lt;&lt; Base Controller Not Found",IF(AND(A1226&lt;&gt;"",B1226=""),"&lt;&lt;&lt; Missing Base Controller","")))</f>
        <v/>
      </c>
      <c r="D1226" s="117"/>
    </row>
    <row r="1227" spans="1:4" ht="28.15" customHeight="1" x14ac:dyDescent="0.25">
      <c r="A1227" s="115"/>
      <c r="B1227" s="115"/>
      <c r="C1227" s="116" t="str">
        <f ca="1">IF(AND(ISNA(VLOOKUP(A1227,'Lookups &amp; Validation'!D:D,1,FALSE)),A1227&lt;&gt;""),"&lt;&lt;&lt; Product Not Found",IF(AND(ISNA(VLOOKUP(B1227,'2-Base Controllers'!E:E,1,FALSE)),B1227&lt;&gt;""),"&lt;&lt;&lt; Base Controller Not Found",IF(AND(A1227&lt;&gt;"",B1227=""),"&lt;&lt;&lt; Missing Base Controller","")))</f>
        <v/>
      </c>
      <c r="D1227" s="117"/>
    </row>
    <row r="1228" spans="1:4" ht="28.15" customHeight="1" x14ac:dyDescent="0.25">
      <c r="A1228" s="115"/>
      <c r="B1228" s="115"/>
      <c r="C1228" s="116" t="str">
        <f ca="1">IF(AND(ISNA(VLOOKUP(A1228,'Lookups &amp; Validation'!D:D,1,FALSE)),A1228&lt;&gt;""),"&lt;&lt;&lt; Product Not Found",IF(AND(ISNA(VLOOKUP(B1228,'2-Base Controllers'!E:E,1,FALSE)),B1228&lt;&gt;""),"&lt;&lt;&lt; Base Controller Not Found",IF(AND(A1228&lt;&gt;"",B1228=""),"&lt;&lt;&lt; Missing Base Controller","")))</f>
        <v/>
      </c>
      <c r="D1228" s="117"/>
    </row>
    <row r="1229" spans="1:4" ht="28.15" customHeight="1" x14ac:dyDescent="0.25">
      <c r="A1229" s="115"/>
      <c r="B1229" s="115"/>
      <c r="C1229" s="116" t="str">
        <f ca="1">IF(AND(ISNA(VLOOKUP(A1229,'Lookups &amp; Validation'!D:D,1,FALSE)),A1229&lt;&gt;""),"&lt;&lt;&lt; Product Not Found",IF(AND(ISNA(VLOOKUP(B1229,'2-Base Controllers'!E:E,1,FALSE)),B1229&lt;&gt;""),"&lt;&lt;&lt; Base Controller Not Found",IF(AND(A1229&lt;&gt;"",B1229=""),"&lt;&lt;&lt; Missing Base Controller","")))</f>
        <v/>
      </c>
      <c r="D1229" s="117"/>
    </row>
    <row r="1230" spans="1:4" ht="28.15" customHeight="1" x14ac:dyDescent="0.25">
      <c r="A1230" s="115"/>
      <c r="B1230" s="115"/>
      <c r="C1230" s="116" t="str">
        <f ca="1">IF(AND(ISNA(VLOOKUP(A1230,'Lookups &amp; Validation'!D:D,1,FALSE)),A1230&lt;&gt;""),"&lt;&lt;&lt; Product Not Found",IF(AND(ISNA(VLOOKUP(B1230,'2-Base Controllers'!E:E,1,FALSE)),B1230&lt;&gt;""),"&lt;&lt;&lt; Base Controller Not Found",IF(AND(A1230&lt;&gt;"",B1230=""),"&lt;&lt;&lt; Missing Base Controller","")))</f>
        <v/>
      </c>
      <c r="D1230" s="117"/>
    </row>
    <row r="1231" spans="1:4" ht="28.15" customHeight="1" x14ac:dyDescent="0.25">
      <c r="A1231" s="115"/>
      <c r="B1231" s="115"/>
      <c r="C1231" s="116" t="str">
        <f ca="1">IF(AND(ISNA(VLOOKUP(A1231,'Lookups &amp; Validation'!D:D,1,FALSE)),A1231&lt;&gt;""),"&lt;&lt;&lt; Product Not Found",IF(AND(ISNA(VLOOKUP(B1231,'2-Base Controllers'!E:E,1,FALSE)),B1231&lt;&gt;""),"&lt;&lt;&lt; Base Controller Not Found",IF(AND(A1231&lt;&gt;"",B1231=""),"&lt;&lt;&lt; Missing Base Controller","")))</f>
        <v/>
      </c>
      <c r="D1231" s="117"/>
    </row>
    <row r="1232" spans="1:4" ht="28.15" customHeight="1" x14ac:dyDescent="0.25">
      <c r="A1232" s="115"/>
      <c r="B1232" s="115"/>
      <c r="C1232" s="116" t="str">
        <f ca="1">IF(AND(ISNA(VLOOKUP(A1232,'Lookups &amp; Validation'!D:D,1,FALSE)),A1232&lt;&gt;""),"&lt;&lt;&lt; Product Not Found",IF(AND(ISNA(VLOOKUP(B1232,'2-Base Controllers'!E:E,1,FALSE)),B1232&lt;&gt;""),"&lt;&lt;&lt; Base Controller Not Found",IF(AND(A1232&lt;&gt;"",B1232=""),"&lt;&lt;&lt; Missing Base Controller","")))</f>
        <v/>
      </c>
      <c r="D1232" s="117"/>
    </row>
    <row r="1233" spans="1:4" ht="28.15" customHeight="1" x14ac:dyDescent="0.25">
      <c r="A1233" s="115"/>
      <c r="B1233" s="115"/>
      <c r="C1233" s="116" t="str">
        <f ca="1">IF(AND(ISNA(VLOOKUP(A1233,'Lookups &amp; Validation'!D:D,1,FALSE)),A1233&lt;&gt;""),"&lt;&lt;&lt; Product Not Found",IF(AND(ISNA(VLOOKUP(B1233,'2-Base Controllers'!E:E,1,FALSE)),B1233&lt;&gt;""),"&lt;&lt;&lt; Base Controller Not Found",IF(AND(A1233&lt;&gt;"",B1233=""),"&lt;&lt;&lt; Missing Base Controller","")))</f>
        <v/>
      </c>
      <c r="D1233" s="117"/>
    </row>
    <row r="1234" spans="1:4" ht="28.15" customHeight="1" x14ac:dyDescent="0.25">
      <c r="A1234" s="115"/>
      <c r="B1234" s="115"/>
      <c r="C1234" s="116" t="str">
        <f ca="1">IF(AND(ISNA(VLOOKUP(A1234,'Lookups &amp; Validation'!D:D,1,FALSE)),A1234&lt;&gt;""),"&lt;&lt;&lt; Product Not Found",IF(AND(ISNA(VLOOKUP(B1234,'2-Base Controllers'!E:E,1,FALSE)),B1234&lt;&gt;""),"&lt;&lt;&lt; Base Controller Not Found",IF(AND(A1234&lt;&gt;"",B1234=""),"&lt;&lt;&lt; Missing Base Controller","")))</f>
        <v/>
      </c>
      <c r="D1234" s="117"/>
    </row>
    <row r="1235" spans="1:4" ht="28.15" customHeight="1" x14ac:dyDescent="0.25">
      <c r="A1235" s="115"/>
      <c r="B1235" s="115"/>
      <c r="C1235" s="116" t="str">
        <f ca="1">IF(AND(ISNA(VLOOKUP(A1235,'Lookups &amp; Validation'!D:D,1,FALSE)),A1235&lt;&gt;""),"&lt;&lt;&lt; Product Not Found",IF(AND(ISNA(VLOOKUP(B1235,'2-Base Controllers'!E:E,1,FALSE)),B1235&lt;&gt;""),"&lt;&lt;&lt; Base Controller Not Found",IF(AND(A1235&lt;&gt;"",B1235=""),"&lt;&lt;&lt; Missing Base Controller","")))</f>
        <v/>
      </c>
      <c r="D1235" s="117"/>
    </row>
    <row r="1236" spans="1:4" ht="28.15" customHeight="1" x14ac:dyDescent="0.25">
      <c r="A1236" s="115"/>
      <c r="B1236" s="115"/>
      <c r="C1236" s="116" t="str">
        <f ca="1">IF(AND(ISNA(VLOOKUP(A1236,'Lookups &amp; Validation'!D:D,1,FALSE)),A1236&lt;&gt;""),"&lt;&lt;&lt; Product Not Found",IF(AND(ISNA(VLOOKUP(B1236,'2-Base Controllers'!E:E,1,FALSE)),B1236&lt;&gt;""),"&lt;&lt;&lt; Base Controller Not Found",IF(AND(A1236&lt;&gt;"",B1236=""),"&lt;&lt;&lt; Missing Base Controller","")))</f>
        <v/>
      </c>
      <c r="D1236" s="117"/>
    </row>
    <row r="1237" spans="1:4" ht="28.15" customHeight="1" x14ac:dyDescent="0.25">
      <c r="A1237" s="115"/>
      <c r="B1237" s="115"/>
      <c r="C1237" s="116" t="str">
        <f ca="1">IF(AND(ISNA(VLOOKUP(A1237,'Lookups &amp; Validation'!D:D,1,FALSE)),A1237&lt;&gt;""),"&lt;&lt;&lt; Product Not Found",IF(AND(ISNA(VLOOKUP(B1237,'2-Base Controllers'!E:E,1,FALSE)),B1237&lt;&gt;""),"&lt;&lt;&lt; Base Controller Not Found",IF(AND(A1237&lt;&gt;"",B1237=""),"&lt;&lt;&lt; Missing Base Controller","")))</f>
        <v/>
      </c>
      <c r="D1237" s="117"/>
    </row>
    <row r="1238" spans="1:4" ht="28.15" customHeight="1" x14ac:dyDescent="0.25">
      <c r="A1238" s="115"/>
      <c r="B1238" s="115"/>
      <c r="C1238" s="116" t="str">
        <f ca="1">IF(AND(ISNA(VLOOKUP(A1238,'Lookups &amp; Validation'!D:D,1,FALSE)),A1238&lt;&gt;""),"&lt;&lt;&lt; Product Not Found",IF(AND(ISNA(VLOOKUP(B1238,'2-Base Controllers'!E:E,1,FALSE)),B1238&lt;&gt;""),"&lt;&lt;&lt; Base Controller Not Found",IF(AND(A1238&lt;&gt;"",B1238=""),"&lt;&lt;&lt; Missing Base Controller","")))</f>
        <v/>
      </c>
      <c r="D1238" s="117"/>
    </row>
    <row r="1239" spans="1:4" ht="28.15" customHeight="1" x14ac:dyDescent="0.25">
      <c r="A1239" s="115"/>
      <c r="B1239" s="115"/>
      <c r="C1239" s="116" t="str">
        <f ca="1">IF(AND(ISNA(VLOOKUP(A1239,'Lookups &amp; Validation'!D:D,1,FALSE)),A1239&lt;&gt;""),"&lt;&lt;&lt; Product Not Found",IF(AND(ISNA(VLOOKUP(B1239,'2-Base Controllers'!E:E,1,FALSE)),B1239&lt;&gt;""),"&lt;&lt;&lt; Base Controller Not Found",IF(AND(A1239&lt;&gt;"",B1239=""),"&lt;&lt;&lt; Missing Base Controller","")))</f>
        <v/>
      </c>
      <c r="D1239" s="117"/>
    </row>
    <row r="1240" spans="1:4" ht="28.15" customHeight="1" x14ac:dyDescent="0.25">
      <c r="A1240" s="115"/>
      <c r="B1240" s="115"/>
      <c r="C1240" s="116" t="str">
        <f ca="1">IF(AND(ISNA(VLOOKUP(A1240,'Lookups &amp; Validation'!D:D,1,FALSE)),A1240&lt;&gt;""),"&lt;&lt;&lt; Product Not Found",IF(AND(ISNA(VLOOKUP(B1240,'2-Base Controllers'!E:E,1,FALSE)),B1240&lt;&gt;""),"&lt;&lt;&lt; Base Controller Not Found",IF(AND(A1240&lt;&gt;"",B1240=""),"&lt;&lt;&lt; Missing Base Controller","")))</f>
        <v/>
      </c>
      <c r="D1240" s="117"/>
    </row>
    <row r="1241" spans="1:4" ht="28.15" customHeight="1" x14ac:dyDescent="0.25">
      <c r="A1241" s="115"/>
      <c r="B1241" s="115"/>
      <c r="C1241" s="116" t="str">
        <f ca="1">IF(AND(ISNA(VLOOKUP(A1241,'Lookups &amp; Validation'!D:D,1,FALSE)),A1241&lt;&gt;""),"&lt;&lt;&lt; Product Not Found",IF(AND(ISNA(VLOOKUP(B1241,'2-Base Controllers'!E:E,1,FALSE)),B1241&lt;&gt;""),"&lt;&lt;&lt; Base Controller Not Found",IF(AND(A1241&lt;&gt;"",B1241=""),"&lt;&lt;&lt; Missing Base Controller","")))</f>
        <v/>
      </c>
      <c r="D1241" s="117"/>
    </row>
    <row r="1242" spans="1:4" ht="28.15" customHeight="1" x14ac:dyDescent="0.25">
      <c r="A1242" s="115"/>
      <c r="B1242" s="115"/>
      <c r="C1242" s="116" t="str">
        <f ca="1">IF(AND(ISNA(VLOOKUP(A1242,'Lookups &amp; Validation'!D:D,1,FALSE)),A1242&lt;&gt;""),"&lt;&lt;&lt; Product Not Found",IF(AND(ISNA(VLOOKUP(B1242,'2-Base Controllers'!E:E,1,FALSE)),B1242&lt;&gt;""),"&lt;&lt;&lt; Base Controller Not Found",IF(AND(A1242&lt;&gt;"",B1242=""),"&lt;&lt;&lt; Missing Base Controller","")))</f>
        <v/>
      </c>
      <c r="D1242" s="117"/>
    </row>
    <row r="1243" spans="1:4" ht="28.15" customHeight="1" x14ac:dyDescent="0.25">
      <c r="A1243" s="115"/>
      <c r="B1243" s="115"/>
      <c r="C1243" s="116" t="str">
        <f ca="1">IF(AND(ISNA(VLOOKUP(A1243,'Lookups &amp; Validation'!D:D,1,FALSE)),A1243&lt;&gt;""),"&lt;&lt;&lt; Product Not Found",IF(AND(ISNA(VLOOKUP(B1243,'2-Base Controllers'!E:E,1,FALSE)),B1243&lt;&gt;""),"&lt;&lt;&lt; Base Controller Not Found",IF(AND(A1243&lt;&gt;"",B1243=""),"&lt;&lt;&lt; Missing Base Controller","")))</f>
        <v/>
      </c>
      <c r="D1243" s="117"/>
    </row>
    <row r="1244" spans="1:4" ht="28.15" customHeight="1" x14ac:dyDescent="0.25">
      <c r="A1244" s="115"/>
      <c r="B1244" s="115"/>
      <c r="C1244" s="116" t="str">
        <f ca="1">IF(AND(ISNA(VLOOKUP(A1244,'Lookups &amp; Validation'!D:D,1,FALSE)),A1244&lt;&gt;""),"&lt;&lt;&lt; Product Not Found",IF(AND(ISNA(VLOOKUP(B1244,'2-Base Controllers'!E:E,1,FALSE)),B1244&lt;&gt;""),"&lt;&lt;&lt; Base Controller Not Found",IF(AND(A1244&lt;&gt;"",B1244=""),"&lt;&lt;&lt; Missing Base Controller","")))</f>
        <v/>
      </c>
      <c r="D1244" s="117"/>
    </row>
    <row r="1245" spans="1:4" ht="28.15" customHeight="1" x14ac:dyDescent="0.25">
      <c r="A1245" s="115"/>
      <c r="B1245" s="115"/>
      <c r="C1245" s="116" t="str">
        <f ca="1">IF(AND(ISNA(VLOOKUP(A1245,'Lookups &amp; Validation'!D:D,1,FALSE)),A1245&lt;&gt;""),"&lt;&lt;&lt; Product Not Found",IF(AND(ISNA(VLOOKUP(B1245,'2-Base Controllers'!E:E,1,FALSE)),B1245&lt;&gt;""),"&lt;&lt;&lt; Base Controller Not Found",IF(AND(A1245&lt;&gt;"",B1245=""),"&lt;&lt;&lt; Missing Base Controller","")))</f>
        <v/>
      </c>
      <c r="D1245" s="117"/>
    </row>
    <row r="1246" spans="1:4" ht="28.15" customHeight="1" x14ac:dyDescent="0.25">
      <c r="A1246" s="115"/>
      <c r="B1246" s="115"/>
      <c r="C1246" s="116" t="str">
        <f ca="1">IF(AND(ISNA(VLOOKUP(A1246,'Lookups &amp; Validation'!D:D,1,FALSE)),A1246&lt;&gt;""),"&lt;&lt;&lt; Product Not Found",IF(AND(ISNA(VLOOKUP(B1246,'2-Base Controllers'!E:E,1,FALSE)),B1246&lt;&gt;""),"&lt;&lt;&lt; Base Controller Not Found",IF(AND(A1246&lt;&gt;"",B1246=""),"&lt;&lt;&lt; Missing Base Controller","")))</f>
        <v/>
      </c>
      <c r="D1246" s="117"/>
    </row>
    <row r="1247" spans="1:4" ht="28.15" customHeight="1" x14ac:dyDescent="0.25">
      <c r="A1247" s="115"/>
      <c r="B1247" s="115"/>
      <c r="C1247" s="116" t="str">
        <f ca="1">IF(AND(ISNA(VLOOKUP(A1247,'Lookups &amp; Validation'!D:D,1,FALSE)),A1247&lt;&gt;""),"&lt;&lt;&lt; Product Not Found",IF(AND(ISNA(VLOOKUP(B1247,'2-Base Controllers'!E:E,1,FALSE)),B1247&lt;&gt;""),"&lt;&lt;&lt; Base Controller Not Found",IF(AND(A1247&lt;&gt;"",B1247=""),"&lt;&lt;&lt; Missing Base Controller","")))</f>
        <v/>
      </c>
      <c r="D1247" s="117"/>
    </row>
    <row r="1248" spans="1:4" ht="28.15" customHeight="1" x14ac:dyDescent="0.25">
      <c r="A1248" s="115"/>
      <c r="B1248" s="115"/>
      <c r="C1248" s="116" t="str">
        <f ca="1">IF(AND(ISNA(VLOOKUP(A1248,'Lookups &amp; Validation'!D:D,1,FALSE)),A1248&lt;&gt;""),"&lt;&lt;&lt; Product Not Found",IF(AND(ISNA(VLOOKUP(B1248,'2-Base Controllers'!E:E,1,FALSE)),B1248&lt;&gt;""),"&lt;&lt;&lt; Base Controller Not Found",IF(AND(A1248&lt;&gt;"",B1248=""),"&lt;&lt;&lt; Missing Base Controller","")))</f>
        <v/>
      </c>
      <c r="D1248" s="117"/>
    </row>
    <row r="1249" spans="1:4" ht="28.15" customHeight="1" x14ac:dyDescent="0.25">
      <c r="A1249" s="115"/>
      <c r="B1249" s="115"/>
      <c r="C1249" s="116" t="str">
        <f ca="1">IF(AND(ISNA(VLOOKUP(A1249,'Lookups &amp; Validation'!D:D,1,FALSE)),A1249&lt;&gt;""),"&lt;&lt;&lt; Product Not Found",IF(AND(ISNA(VLOOKUP(B1249,'2-Base Controllers'!E:E,1,FALSE)),B1249&lt;&gt;""),"&lt;&lt;&lt; Base Controller Not Found",IF(AND(A1249&lt;&gt;"",B1249=""),"&lt;&lt;&lt; Missing Base Controller","")))</f>
        <v/>
      </c>
      <c r="D1249" s="117"/>
    </row>
    <row r="1250" spans="1:4" ht="28.15" customHeight="1" x14ac:dyDescent="0.25">
      <c r="A1250" s="115"/>
      <c r="B1250" s="115"/>
      <c r="C1250" s="116" t="str">
        <f ca="1">IF(AND(ISNA(VLOOKUP(A1250,'Lookups &amp; Validation'!D:D,1,FALSE)),A1250&lt;&gt;""),"&lt;&lt;&lt; Product Not Found",IF(AND(ISNA(VLOOKUP(B1250,'2-Base Controllers'!E:E,1,FALSE)),B1250&lt;&gt;""),"&lt;&lt;&lt; Base Controller Not Found",IF(AND(A1250&lt;&gt;"",B1250=""),"&lt;&lt;&lt; Missing Base Controller","")))</f>
        <v/>
      </c>
      <c r="D1250" s="117"/>
    </row>
    <row r="1251" spans="1:4" ht="28.15" customHeight="1" x14ac:dyDescent="0.25">
      <c r="A1251" s="115"/>
      <c r="B1251" s="115"/>
      <c r="C1251" s="116" t="str">
        <f ca="1">IF(AND(ISNA(VLOOKUP(A1251,'Lookups &amp; Validation'!D:D,1,FALSE)),A1251&lt;&gt;""),"&lt;&lt;&lt; Product Not Found",IF(AND(ISNA(VLOOKUP(B1251,'2-Base Controllers'!E:E,1,FALSE)),B1251&lt;&gt;""),"&lt;&lt;&lt; Base Controller Not Found",IF(AND(A1251&lt;&gt;"",B1251=""),"&lt;&lt;&lt; Missing Base Controller","")))</f>
        <v/>
      </c>
      <c r="D1251" s="117"/>
    </row>
    <row r="1252" spans="1:4" ht="28.15" customHeight="1" x14ac:dyDescent="0.25">
      <c r="A1252" s="115"/>
      <c r="B1252" s="115"/>
      <c r="C1252" s="116" t="str">
        <f ca="1">IF(AND(ISNA(VLOOKUP(A1252,'Lookups &amp; Validation'!D:D,1,FALSE)),A1252&lt;&gt;""),"&lt;&lt;&lt; Product Not Found",IF(AND(ISNA(VLOOKUP(B1252,'2-Base Controllers'!E:E,1,FALSE)),B1252&lt;&gt;""),"&lt;&lt;&lt; Base Controller Not Found",IF(AND(A1252&lt;&gt;"",B1252=""),"&lt;&lt;&lt; Missing Base Controller","")))</f>
        <v/>
      </c>
      <c r="D1252" s="117"/>
    </row>
    <row r="1253" spans="1:4" ht="28.15" customHeight="1" x14ac:dyDescent="0.25">
      <c r="A1253" s="115"/>
      <c r="B1253" s="115"/>
      <c r="C1253" s="116" t="str">
        <f ca="1">IF(AND(ISNA(VLOOKUP(A1253,'Lookups &amp; Validation'!D:D,1,FALSE)),A1253&lt;&gt;""),"&lt;&lt;&lt; Product Not Found",IF(AND(ISNA(VLOOKUP(B1253,'2-Base Controllers'!E:E,1,FALSE)),B1253&lt;&gt;""),"&lt;&lt;&lt; Base Controller Not Found",IF(AND(A1253&lt;&gt;"",B1253=""),"&lt;&lt;&lt; Missing Base Controller","")))</f>
        <v/>
      </c>
      <c r="D1253" s="117"/>
    </row>
    <row r="1254" spans="1:4" ht="28.15" customHeight="1" x14ac:dyDescent="0.25">
      <c r="A1254" s="115"/>
      <c r="B1254" s="115"/>
      <c r="C1254" s="116" t="str">
        <f ca="1">IF(AND(ISNA(VLOOKUP(A1254,'Lookups &amp; Validation'!D:D,1,FALSE)),A1254&lt;&gt;""),"&lt;&lt;&lt; Product Not Found",IF(AND(ISNA(VLOOKUP(B1254,'2-Base Controllers'!E:E,1,FALSE)),B1254&lt;&gt;""),"&lt;&lt;&lt; Base Controller Not Found",IF(AND(A1254&lt;&gt;"",B1254=""),"&lt;&lt;&lt; Missing Base Controller","")))</f>
        <v/>
      </c>
      <c r="D1254" s="117"/>
    </row>
    <row r="1255" spans="1:4" ht="28.15" customHeight="1" x14ac:dyDescent="0.25">
      <c r="A1255" s="115"/>
      <c r="B1255" s="115"/>
      <c r="C1255" s="116" t="str">
        <f ca="1">IF(AND(ISNA(VLOOKUP(A1255,'Lookups &amp; Validation'!D:D,1,FALSE)),A1255&lt;&gt;""),"&lt;&lt;&lt; Product Not Found",IF(AND(ISNA(VLOOKUP(B1255,'2-Base Controllers'!E:E,1,FALSE)),B1255&lt;&gt;""),"&lt;&lt;&lt; Base Controller Not Found",IF(AND(A1255&lt;&gt;"",B1255=""),"&lt;&lt;&lt; Missing Base Controller","")))</f>
        <v/>
      </c>
      <c r="D1255" s="117"/>
    </row>
    <row r="1256" spans="1:4" ht="28.15" customHeight="1" x14ac:dyDescent="0.25">
      <c r="A1256" s="115"/>
      <c r="B1256" s="115"/>
      <c r="C1256" s="116" t="str">
        <f ca="1">IF(AND(ISNA(VLOOKUP(A1256,'Lookups &amp; Validation'!D:D,1,FALSE)),A1256&lt;&gt;""),"&lt;&lt;&lt; Product Not Found",IF(AND(ISNA(VLOOKUP(B1256,'2-Base Controllers'!E:E,1,FALSE)),B1256&lt;&gt;""),"&lt;&lt;&lt; Base Controller Not Found",IF(AND(A1256&lt;&gt;"",B1256=""),"&lt;&lt;&lt; Missing Base Controller","")))</f>
        <v/>
      </c>
      <c r="D1256" s="117"/>
    </row>
    <row r="1257" spans="1:4" ht="28.15" customHeight="1" x14ac:dyDescent="0.25">
      <c r="A1257" s="115"/>
      <c r="B1257" s="115"/>
      <c r="C1257" s="116" t="str">
        <f ca="1">IF(AND(ISNA(VLOOKUP(A1257,'Lookups &amp; Validation'!D:D,1,FALSE)),A1257&lt;&gt;""),"&lt;&lt;&lt; Product Not Found",IF(AND(ISNA(VLOOKUP(B1257,'2-Base Controllers'!E:E,1,FALSE)),B1257&lt;&gt;""),"&lt;&lt;&lt; Base Controller Not Found",IF(AND(A1257&lt;&gt;"",B1257=""),"&lt;&lt;&lt; Missing Base Controller","")))</f>
        <v/>
      </c>
      <c r="D1257" s="117"/>
    </row>
    <row r="1258" spans="1:4" ht="28.15" customHeight="1" x14ac:dyDescent="0.25">
      <c r="A1258" s="115"/>
      <c r="B1258" s="115"/>
      <c r="C1258" s="116" t="str">
        <f ca="1">IF(AND(ISNA(VLOOKUP(A1258,'Lookups &amp; Validation'!D:D,1,FALSE)),A1258&lt;&gt;""),"&lt;&lt;&lt; Product Not Found",IF(AND(ISNA(VLOOKUP(B1258,'2-Base Controllers'!E:E,1,FALSE)),B1258&lt;&gt;""),"&lt;&lt;&lt; Base Controller Not Found",IF(AND(A1258&lt;&gt;"",B1258=""),"&lt;&lt;&lt; Missing Base Controller","")))</f>
        <v/>
      </c>
      <c r="D1258" s="117"/>
    </row>
    <row r="1259" spans="1:4" ht="28.15" customHeight="1" x14ac:dyDescent="0.25">
      <c r="A1259" s="115"/>
      <c r="B1259" s="115"/>
      <c r="C1259" s="116" t="str">
        <f ca="1">IF(AND(ISNA(VLOOKUP(A1259,'Lookups &amp; Validation'!D:D,1,FALSE)),A1259&lt;&gt;""),"&lt;&lt;&lt; Product Not Found",IF(AND(ISNA(VLOOKUP(B1259,'2-Base Controllers'!E:E,1,FALSE)),B1259&lt;&gt;""),"&lt;&lt;&lt; Base Controller Not Found",IF(AND(A1259&lt;&gt;"",B1259=""),"&lt;&lt;&lt; Missing Base Controller","")))</f>
        <v/>
      </c>
      <c r="D1259" s="117"/>
    </row>
    <row r="1260" spans="1:4" ht="28.15" customHeight="1" x14ac:dyDescent="0.25">
      <c r="A1260" s="115"/>
      <c r="B1260" s="115"/>
      <c r="C1260" s="116" t="str">
        <f ca="1">IF(AND(ISNA(VLOOKUP(A1260,'Lookups &amp; Validation'!D:D,1,FALSE)),A1260&lt;&gt;""),"&lt;&lt;&lt; Product Not Found",IF(AND(ISNA(VLOOKUP(B1260,'2-Base Controllers'!E:E,1,FALSE)),B1260&lt;&gt;""),"&lt;&lt;&lt; Base Controller Not Found",IF(AND(A1260&lt;&gt;"",B1260=""),"&lt;&lt;&lt; Missing Base Controller","")))</f>
        <v/>
      </c>
      <c r="D1260" s="117"/>
    </row>
    <row r="1261" spans="1:4" ht="28.15" customHeight="1" x14ac:dyDescent="0.25">
      <c r="A1261" s="115"/>
      <c r="B1261" s="115"/>
      <c r="C1261" s="116" t="str">
        <f ca="1">IF(AND(ISNA(VLOOKUP(A1261,'Lookups &amp; Validation'!D:D,1,FALSE)),A1261&lt;&gt;""),"&lt;&lt;&lt; Product Not Found",IF(AND(ISNA(VLOOKUP(B1261,'2-Base Controllers'!E:E,1,FALSE)),B1261&lt;&gt;""),"&lt;&lt;&lt; Base Controller Not Found",IF(AND(A1261&lt;&gt;"",B1261=""),"&lt;&lt;&lt; Missing Base Controller","")))</f>
        <v/>
      </c>
      <c r="D1261" s="117"/>
    </row>
    <row r="1262" spans="1:4" ht="28.15" customHeight="1" x14ac:dyDescent="0.25">
      <c r="A1262" s="115"/>
      <c r="B1262" s="115"/>
      <c r="C1262" s="116" t="str">
        <f ca="1">IF(AND(ISNA(VLOOKUP(A1262,'Lookups &amp; Validation'!D:D,1,FALSE)),A1262&lt;&gt;""),"&lt;&lt;&lt; Product Not Found",IF(AND(ISNA(VLOOKUP(B1262,'2-Base Controllers'!E:E,1,FALSE)),B1262&lt;&gt;""),"&lt;&lt;&lt; Base Controller Not Found",IF(AND(A1262&lt;&gt;"",B1262=""),"&lt;&lt;&lt; Missing Base Controller","")))</f>
        <v/>
      </c>
      <c r="D1262" s="117"/>
    </row>
    <row r="1263" spans="1:4" ht="28.15" customHeight="1" x14ac:dyDescent="0.25">
      <c r="A1263" s="115"/>
      <c r="B1263" s="115"/>
      <c r="C1263" s="116" t="str">
        <f ca="1">IF(AND(ISNA(VLOOKUP(A1263,'Lookups &amp; Validation'!D:D,1,FALSE)),A1263&lt;&gt;""),"&lt;&lt;&lt; Product Not Found",IF(AND(ISNA(VLOOKUP(B1263,'2-Base Controllers'!E:E,1,FALSE)),B1263&lt;&gt;""),"&lt;&lt;&lt; Base Controller Not Found",IF(AND(A1263&lt;&gt;"",B1263=""),"&lt;&lt;&lt; Missing Base Controller","")))</f>
        <v/>
      </c>
      <c r="D1263" s="117"/>
    </row>
    <row r="1264" spans="1:4" ht="28.15" customHeight="1" x14ac:dyDescent="0.25">
      <c r="A1264" s="115"/>
      <c r="B1264" s="115"/>
      <c r="C1264" s="116" t="str">
        <f ca="1">IF(AND(ISNA(VLOOKUP(A1264,'Lookups &amp; Validation'!D:D,1,FALSE)),A1264&lt;&gt;""),"&lt;&lt;&lt; Product Not Found",IF(AND(ISNA(VLOOKUP(B1264,'2-Base Controllers'!E:E,1,FALSE)),B1264&lt;&gt;""),"&lt;&lt;&lt; Base Controller Not Found",IF(AND(A1264&lt;&gt;"",B1264=""),"&lt;&lt;&lt; Missing Base Controller","")))</f>
        <v/>
      </c>
      <c r="D1264" s="117"/>
    </row>
    <row r="1265" spans="1:4" ht="28.15" customHeight="1" x14ac:dyDescent="0.25">
      <c r="A1265" s="115"/>
      <c r="B1265" s="115"/>
      <c r="C1265" s="116" t="str">
        <f ca="1">IF(AND(ISNA(VLOOKUP(A1265,'Lookups &amp; Validation'!D:D,1,FALSE)),A1265&lt;&gt;""),"&lt;&lt;&lt; Product Not Found",IF(AND(ISNA(VLOOKUP(B1265,'2-Base Controllers'!E:E,1,FALSE)),B1265&lt;&gt;""),"&lt;&lt;&lt; Base Controller Not Found",IF(AND(A1265&lt;&gt;"",B1265=""),"&lt;&lt;&lt; Missing Base Controller","")))</f>
        <v/>
      </c>
      <c r="D1265" s="117"/>
    </row>
    <row r="1266" spans="1:4" ht="28.15" customHeight="1" x14ac:dyDescent="0.25">
      <c r="A1266" s="115"/>
      <c r="B1266" s="115"/>
      <c r="C1266" s="116" t="str">
        <f ca="1">IF(AND(ISNA(VLOOKUP(A1266,'Lookups &amp; Validation'!D:D,1,FALSE)),A1266&lt;&gt;""),"&lt;&lt;&lt; Product Not Found",IF(AND(ISNA(VLOOKUP(B1266,'2-Base Controllers'!E:E,1,FALSE)),B1266&lt;&gt;""),"&lt;&lt;&lt; Base Controller Not Found",IF(AND(A1266&lt;&gt;"",B1266=""),"&lt;&lt;&lt; Missing Base Controller","")))</f>
        <v/>
      </c>
      <c r="D1266" s="117"/>
    </row>
    <row r="1267" spans="1:4" ht="28.15" customHeight="1" x14ac:dyDescent="0.25">
      <c r="A1267" s="115"/>
      <c r="B1267" s="115"/>
      <c r="C1267" s="116" t="str">
        <f ca="1">IF(AND(ISNA(VLOOKUP(A1267,'Lookups &amp; Validation'!D:D,1,FALSE)),A1267&lt;&gt;""),"&lt;&lt;&lt; Product Not Found",IF(AND(ISNA(VLOOKUP(B1267,'2-Base Controllers'!E:E,1,FALSE)),B1267&lt;&gt;""),"&lt;&lt;&lt; Base Controller Not Found",IF(AND(A1267&lt;&gt;"",B1267=""),"&lt;&lt;&lt; Missing Base Controller","")))</f>
        <v/>
      </c>
      <c r="D1267" s="117"/>
    </row>
    <row r="1268" spans="1:4" ht="28.15" customHeight="1" x14ac:dyDescent="0.25">
      <c r="A1268" s="115"/>
      <c r="B1268" s="115"/>
      <c r="C1268" s="116" t="str">
        <f ca="1">IF(AND(ISNA(VLOOKUP(A1268,'Lookups &amp; Validation'!D:D,1,FALSE)),A1268&lt;&gt;""),"&lt;&lt;&lt; Product Not Found",IF(AND(ISNA(VLOOKUP(B1268,'2-Base Controllers'!E:E,1,FALSE)),B1268&lt;&gt;""),"&lt;&lt;&lt; Base Controller Not Found",IF(AND(A1268&lt;&gt;"",B1268=""),"&lt;&lt;&lt; Missing Base Controller","")))</f>
        <v/>
      </c>
      <c r="D1268" s="117"/>
    </row>
    <row r="1269" spans="1:4" ht="28.15" customHeight="1" x14ac:dyDescent="0.25">
      <c r="A1269" s="115"/>
      <c r="B1269" s="115"/>
      <c r="C1269" s="116" t="str">
        <f ca="1">IF(AND(ISNA(VLOOKUP(A1269,'Lookups &amp; Validation'!D:D,1,FALSE)),A1269&lt;&gt;""),"&lt;&lt;&lt; Product Not Found",IF(AND(ISNA(VLOOKUP(B1269,'2-Base Controllers'!E:E,1,FALSE)),B1269&lt;&gt;""),"&lt;&lt;&lt; Base Controller Not Found",IF(AND(A1269&lt;&gt;"",B1269=""),"&lt;&lt;&lt; Missing Base Controller","")))</f>
        <v/>
      </c>
      <c r="D1269" s="117"/>
    </row>
    <row r="1270" spans="1:4" ht="28.15" customHeight="1" x14ac:dyDescent="0.25">
      <c r="A1270" s="115"/>
      <c r="B1270" s="115"/>
      <c r="C1270" s="116" t="str">
        <f ca="1">IF(AND(ISNA(VLOOKUP(A1270,'Lookups &amp; Validation'!D:D,1,FALSE)),A1270&lt;&gt;""),"&lt;&lt;&lt; Product Not Found",IF(AND(ISNA(VLOOKUP(B1270,'2-Base Controllers'!E:E,1,FALSE)),B1270&lt;&gt;""),"&lt;&lt;&lt; Base Controller Not Found",IF(AND(A1270&lt;&gt;"",B1270=""),"&lt;&lt;&lt; Missing Base Controller","")))</f>
        <v/>
      </c>
      <c r="D1270" s="117"/>
    </row>
    <row r="1271" spans="1:4" ht="28.15" customHeight="1" x14ac:dyDescent="0.25">
      <c r="A1271" s="115"/>
      <c r="B1271" s="115"/>
      <c r="C1271" s="116" t="str">
        <f ca="1">IF(AND(ISNA(VLOOKUP(A1271,'Lookups &amp; Validation'!D:D,1,FALSE)),A1271&lt;&gt;""),"&lt;&lt;&lt; Product Not Found",IF(AND(ISNA(VLOOKUP(B1271,'2-Base Controllers'!E:E,1,FALSE)),B1271&lt;&gt;""),"&lt;&lt;&lt; Base Controller Not Found",IF(AND(A1271&lt;&gt;"",B1271=""),"&lt;&lt;&lt; Missing Base Controller","")))</f>
        <v/>
      </c>
      <c r="D1271" s="117"/>
    </row>
    <row r="1272" spans="1:4" ht="28.15" customHeight="1" x14ac:dyDescent="0.25">
      <c r="A1272" s="115"/>
      <c r="B1272" s="115"/>
      <c r="C1272" s="116" t="str">
        <f ca="1">IF(AND(ISNA(VLOOKUP(A1272,'Lookups &amp; Validation'!D:D,1,FALSE)),A1272&lt;&gt;""),"&lt;&lt;&lt; Product Not Found",IF(AND(ISNA(VLOOKUP(B1272,'2-Base Controllers'!E:E,1,FALSE)),B1272&lt;&gt;""),"&lt;&lt;&lt; Base Controller Not Found",IF(AND(A1272&lt;&gt;"",B1272=""),"&lt;&lt;&lt; Missing Base Controller","")))</f>
        <v/>
      </c>
      <c r="D1272" s="117"/>
    </row>
    <row r="1273" spans="1:4" ht="28.15" customHeight="1" x14ac:dyDescent="0.25">
      <c r="A1273" s="115"/>
      <c r="B1273" s="115"/>
      <c r="C1273" s="116" t="str">
        <f ca="1">IF(AND(ISNA(VLOOKUP(A1273,'Lookups &amp; Validation'!D:D,1,FALSE)),A1273&lt;&gt;""),"&lt;&lt;&lt; Product Not Found",IF(AND(ISNA(VLOOKUP(B1273,'2-Base Controllers'!E:E,1,FALSE)),B1273&lt;&gt;""),"&lt;&lt;&lt; Base Controller Not Found",IF(AND(A1273&lt;&gt;"",B1273=""),"&lt;&lt;&lt; Missing Base Controller","")))</f>
        <v/>
      </c>
      <c r="D1273" s="117"/>
    </row>
    <row r="1274" spans="1:4" ht="28.15" customHeight="1" x14ac:dyDescent="0.25">
      <c r="A1274" s="115"/>
      <c r="B1274" s="115"/>
      <c r="C1274" s="116" t="str">
        <f ca="1">IF(AND(ISNA(VLOOKUP(A1274,'Lookups &amp; Validation'!D:D,1,FALSE)),A1274&lt;&gt;""),"&lt;&lt;&lt; Product Not Found",IF(AND(ISNA(VLOOKUP(B1274,'2-Base Controllers'!E:E,1,FALSE)),B1274&lt;&gt;""),"&lt;&lt;&lt; Base Controller Not Found",IF(AND(A1274&lt;&gt;"",B1274=""),"&lt;&lt;&lt; Missing Base Controller","")))</f>
        <v/>
      </c>
      <c r="D1274" s="117"/>
    </row>
    <row r="1275" spans="1:4" ht="28.15" customHeight="1" x14ac:dyDescent="0.25">
      <c r="A1275" s="115"/>
      <c r="B1275" s="115"/>
      <c r="C1275" s="116" t="str">
        <f ca="1">IF(AND(ISNA(VLOOKUP(A1275,'Lookups &amp; Validation'!D:D,1,FALSE)),A1275&lt;&gt;""),"&lt;&lt;&lt; Product Not Found",IF(AND(ISNA(VLOOKUP(B1275,'2-Base Controllers'!E:E,1,FALSE)),B1275&lt;&gt;""),"&lt;&lt;&lt; Base Controller Not Found",IF(AND(A1275&lt;&gt;"",B1275=""),"&lt;&lt;&lt; Missing Base Controller","")))</f>
        <v/>
      </c>
      <c r="D1275" s="117"/>
    </row>
    <row r="1276" spans="1:4" ht="28.15" customHeight="1" x14ac:dyDescent="0.25">
      <c r="A1276" s="115"/>
      <c r="B1276" s="115"/>
      <c r="C1276" s="116" t="str">
        <f ca="1">IF(AND(ISNA(VLOOKUP(A1276,'Lookups &amp; Validation'!D:D,1,FALSE)),A1276&lt;&gt;""),"&lt;&lt;&lt; Product Not Found",IF(AND(ISNA(VLOOKUP(B1276,'2-Base Controllers'!E:E,1,FALSE)),B1276&lt;&gt;""),"&lt;&lt;&lt; Base Controller Not Found",IF(AND(A1276&lt;&gt;"",B1276=""),"&lt;&lt;&lt; Missing Base Controller","")))</f>
        <v/>
      </c>
      <c r="D1276" s="117"/>
    </row>
    <row r="1277" spans="1:4" ht="28.15" customHeight="1" x14ac:dyDescent="0.25">
      <c r="A1277" s="115"/>
      <c r="B1277" s="115"/>
      <c r="C1277" s="116" t="str">
        <f ca="1">IF(AND(ISNA(VLOOKUP(A1277,'Lookups &amp; Validation'!D:D,1,FALSE)),A1277&lt;&gt;""),"&lt;&lt;&lt; Product Not Found",IF(AND(ISNA(VLOOKUP(B1277,'2-Base Controllers'!E:E,1,FALSE)),B1277&lt;&gt;""),"&lt;&lt;&lt; Base Controller Not Found",IF(AND(A1277&lt;&gt;"",B1277=""),"&lt;&lt;&lt; Missing Base Controller","")))</f>
        <v/>
      </c>
      <c r="D1277" s="117"/>
    </row>
    <row r="1278" spans="1:4" ht="28.15" customHeight="1" x14ac:dyDescent="0.25">
      <c r="A1278" s="115"/>
      <c r="B1278" s="115"/>
      <c r="C1278" s="116" t="str">
        <f ca="1">IF(AND(ISNA(VLOOKUP(A1278,'Lookups &amp; Validation'!D:D,1,FALSE)),A1278&lt;&gt;""),"&lt;&lt;&lt; Product Not Found",IF(AND(ISNA(VLOOKUP(B1278,'2-Base Controllers'!E:E,1,FALSE)),B1278&lt;&gt;""),"&lt;&lt;&lt; Base Controller Not Found",IF(AND(A1278&lt;&gt;"",B1278=""),"&lt;&lt;&lt; Missing Base Controller","")))</f>
        <v/>
      </c>
      <c r="D1278" s="117"/>
    </row>
    <row r="1279" spans="1:4" ht="28.15" customHeight="1" x14ac:dyDescent="0.25">
      <c r="A1279" s="115"/>
      <c r="B1279" s="115"/>
      <c r="C1279" s="116" t="str">
        <f ca="1">IF(AND(ISNA(VLOOKUP(A1279,'Lookups &amp; Validation'!D:D,1,FALSE)),A1279&lt;&gt;""),"&lt;&lt;&lt; Product Not Found",IF(AND(ISNA(VLOOKUP(B1279,'2-Base Controllers'!E:E,1,FALSE)),B1279&lt;&gt;""),"&lt;&lt;&lt; Base Controller Not Found",IF(AND(A1279&lt;&gt;"",B1279=""),"&lt;&lt;&lt; Missing Base Controller","")))</f>
        <v/>
      </c>
      <c r="D1279" s="117"/>
    </row>
    <row r="1280" spans="1:4" ht="28.15" customHeight="1" x14ac:dyDescent="0.25">
      <c r="A1280" s="115"/>
      <c r="B1280" s="115"/>
      <c r="C1280" s="116" t="str">
        <f ca="1">IF(AND(ISNA(VLOOKUP(A1280,'Lookups &amp; Validation'!D:D,1,FALSE)),A1280&lt;&gt;""),"&lt;&lt;&lt; Product Not Found",IF(AND(ISNA(VLOOKUP(B1280,'2-Base Controllers'!E:E,1,FALSE)),B1280&lt;&gt;""),"&lt;&lt;&lt; Base Controller Not Found",IF(AND(A1280&lt;&gt;"",B1280=""),"&lt;&lt;&lt; Missing Base Controller","")))</f>
        <v/>
      </c>
      <c r="D1280" s="117"/>
    </row>
    <row r="1281" spans="1:4" ht="28.15" customHeight="1" x14ac:dyDescent="0.25">
      <c r="A1281" s="115"/>
      <c r="B1281" s="115"/>
      <c r="C1281" s="116" t="str">
        <f ca="1">IF(AND(ISNA(VLOOKUP(A1281,'Lookups &amp; Validation'!D:D,1,FALSE)),A1281&lt;&gt;""),"&lt;&lt;&lt; Product Not Found",IF(AND(ISNA(VLOOKUP(B1281,'2-Base Controllers'!E:E,1,FALSE)),B1281&lt;&gt;""),"&lt;&lt;&lt; Base Controller Not Found",IF(AND(A1281&lt;&gt;"",B1281=""),"&lt;&lt;&lt; Missing Base Controller","")))</f>
        <v/>
      </c>
      <c r="D1281" s="117"/>
    </row>
    <row r="1282" spans="1:4" ht="28.15" customHeight="1" x14ac:dyDescent="0.25">
      <c r="A1282" s="115"/>
      <c r="B1282" s="115"/>
      <c r="C1282" s="116" t="str">
        <f ca="1">IF(AND(ISNA(VLOOKUP(A1282,'Lookups &amp; Validation'!D:D,1,FALSE)),A1282&lt;&gt;""),"&lt;&lt;&lt; Product Not Found",IF(AND(ISNA(VLOOKUP(B1282,'2-Base Controllers'!E:E,1,FALSE)),B1282&lt;&gt;""),"&lt;&lt;&lt; Base Controller Not Found",IF(AND(A1282&lt;&gt;"",B1282=""),"&lt;&lt;&lt; Missing Base Controller","")))</f>
        <v/>
      </c>
      <c r="D1282" s="117"/>
    </row>
    <row r="1283" spans="1:4" ht="28.15" customHeight="1" x14ac:dyDescent="0.25">
      <c r="A1283" s="115"/>
      <c r="B1283" s="115"/>
      <c r="C1283" s="116" t="str">
        <f ca="1">IF(AND(ISNA(VLOOKUP(A1283,'Lookups &amp; Validation'!D:D,1,FALSE)),A1283&lt;&gt;""),"&lt;&lt;&lt; Product Not Found",IF(AND(ISNA(VLOOKUP(B1283,'2-Base Controllers'!E:E,1,FALSE)),B1283&lt;&gt;""),"&lt;&lt;&lt; Base Controller Not Found",IF(AND(A1283&lt;&gt;"",B1283=""),"&lt;&lt;&lt; Missing Base Controller","")))</f>
        <v/>
      </c>
      <c r="D1283" s="117"/>
    </row>
    <row r="1284" spans="1:4" ht="28.15" customHeight="1" x14ac:dyDescent="0.25">
      <c r="A1284" s="115"/>
      <c r="B1284" s="115"/>
      <c r="C1284" s="116" t="str">
        <f ca="1">IF(AND(ISNA(VLOOKUP(A1284,'Lookups &amp; Validation'!D:D,1,FALSE)),A1284&lt;&gt;""),"&lt;&lt;&lt; Product Not Found",IF(AND(ISNA(VLOOKUP(B1284,'2-Base Controllers'!E:E,1,FALSE)),B1284&lt;&gt;""),"&lt;&lt;&lt; Base Controller Not Found",IF(AND(A1284&lt;&gt;"",B1284=""),"&lt;&lt;&lt; Missing Base Controller","")))</f>
        <v/>
      </c>
      <c r="D1284" s="117"/>
    </row>
    <row r="1285" spans="1:4" ht="28.15" customHeight="1" x14ac:dyDescent="0.25">
      <c r="A1285" s="115"/>
      <c r="B1285" s="115"/>
      <c r="C1285" s="116" t="str">
        <f ca="1">IF(AND(ISNA(VLOOKUP(A1285,'Lookups &amp; Validation'!D:D,1,FALSE)),A1285&lt;&gt;""),"&lt;&lt;&lt; Product Not Found",IF(AND(ISNA(VLOOKUP(B1285,'2-Base Controllers'!E:E,1,FALSE)),B1285&lt;&gt;""),"&lt;&lt;&lt; Base Controller Not Found",IF(AND(A1285&lt;&gt;"",B1285=""),"&lt;&lt;&lt; Missing Base Controller","")))</f>
        <v/>
      </c>
      <c r="D1285" s="117"/>
    </row>
    <row r="1286" spans="1:4" ht="28.15" customHeight="1" x14ac:dyDescent="0.25">
      <c r="A1286" s="115"/>
      <c r="B1286" s="115"/>
      <c r="C1286" s="116" t="str">
        <f ca="1">IF(AND(ISNA(VLOOKUP(A1286,'Lookups &amp; Validation'!D:D,1,FALSE)),A1286&lt;&gt;""),"&lt;&lt;&lt; Product Not Found",IF(AND(ISNA(VLOOKUP(B1286,'2-Base Controllers'!E:E,1,FALSE)),B1286&lt;&gt;""),"&lt;&lt;&lt; Base Controller Not Found",IF(AND(A1286&lt;&gt;"",B1286=""),"&lt;&lt;&lt; Missing Base Controller","")))</f>
        <v/>
      </c>
      <c r="D1286" s="117"/>
    </row>
    <row r="1287" spans="1:4" ht="28.15" customHeight="1" x14ac:dyDescent="0.25">
      <c r="A1287" s="115"/>
      <c r="B1287" s="115"/>
      <c r="C1287" s="116" t="str">
        <f ca="1">IF(AND(ISNA(VLOOKUP(A1287,'Lookups &amp; Validation'!D:D,1,FALSE)),A1287&lt;&gt;""),"&lt;&lt;&lt; Product Not Found",IF(AND(ISNA(VLOOKUP(B1287,'2-Base Controllers'!E:E,1,FALSE)),B1287&lt;&gt;""),"&lt;&lt;&lt; Base Controller Not Found",IF(AND(A1287&lt;&gt;"",B1287=""),"&lt;&lt;&lt; Missing Base Controller","")))</f>
        <v/>
      </c>
      <c r="D1287" s="117"/>
    </row>
    <row r="1288" spans="1:4" ht="28.15" customHeight="1" x14ac:dyDescent="0.25">
      <c r="A1288" s="115"/>
      <c r="B1288" s="115"/>
      <c r="C1288" s="116" t="str">
        <f ca="1">IF(AND(ISNA(VLOOKUP(A1288,'Lookups &amp; Validation'!D:D,1,FALSE)),A1288&lt;&gt;""),"&lt;&lt;&lt; Product Not Found",IF(AND(ISNA(VLOOKUP(B1288,'2-Base Controllers'!E:E,1,FALSE)),B1288&lt;&gt;""),"&lt;&lt;&lt; Base Controller Not Found",IF(AND(A1288&lt;&gt;"",B1288=""),"&lt;&lt;&lt; Missing Base Controller","")))</f>
        <v/>
      </c>
      <c r="D1288" s="117"/>
    </row>
    <row r="1289" spans="1:4" ht="28.15" customHeight="1" x14ac:dyDescent="0.25">
      <c r="A1289" s="115"/>
      <c r="B1289" s="115"/>
      <c r="C1289" s="116" t="str">
        <f ca="1">IF(AND(ISNA(VLOOKUP(A1289,'Lookups &amp; Validation'!D:D,1,FALSE)),A1289&lt;&gt;""),"&lt;&lt;&lt; Product Not Found",IF(AND(ISNA(VLOOKUP(B1289,'2-Base Controllers'!E:E,1,FALSE)),B1289&lt;&gt;""),"&lt;&lt;&lt; Base Controller Not Found",IF(AND(A1289&lt;&gt;"",B1289=""),"&lt;&lt;&lt; Missing Base Controller","")))</f>
        <v/>
      </c>
      <c r="D1289" s="117"/>
    </row>
    <row r="1290" spans="1:4" ht="28.15" customHeight="1" x14ac:dyDescent="0.25">
      <c r="A1290" s="115"/>
      <c r="B1290" s="115"/>
      <c r="C1290" s="116" t="str">
        <f ca="1">IF(AND(ISNA(VLOOKUP(A1290,'Lookups &amp; Validation'!D:D,1,FALSE)),A1290&lt;&gt;""),"&lt;&lt;&lt; Product Not Found",IF(AND(ISNA(VLOOKUP(B1290,'2-Base Controllers'!E:E,1,FALSE)),B1290&lt;&gt;""),"&lt;&lt;&lt; Base Controller Not Found",IF(AND(A1290&lt;&gt;"",B1290=""),"&lt;&lt;&lt; Missing Base Controller","")))</f>
        <v/>
      </c>
      <c r="D1290" s="117"/>
    </row>
    <row r="1291" spans="1:4" ht="28.15" customHeight="1" x14ac:dyDescent="0.25">
      <c r="A1291" s="115"/>
      <c r="B1291" s="115"/>
      <c r="C1291" s="116" t="str">
        <f ca="1">IF(AND(ISNA(VLOOKUP(A1291,'Lookups &amp; Validation'!D:D,1,FALSE)),A1291&lt;&gt;""),"&lt;&lt;&lt; Product Not Found",IF(AND(ISNA(VLOOKUP(B1291,'2-Base Controllers'!E:E,1,FALSE)),B1291&lt;&gt;""),"&lt;&lt;&lt; Base Controller Not Found",IF(AND(A1291&lt;&gt;"",B1291=""),"&lt;&lt;&lt; Missing Base Controller","")))</f>
        <v/>
      </c>
      <c r="D1291" s="117"/>
    </row>
    <row r="1292" spans="1:4" ht="28.15" customHeight="1" x14ac:dyDescent="0.25">
      <c r="A1292" s="115"/>
      <c r="B1292" s="115"/>
      <c r="C1292" s="116" t="str">
        <f ca="1">IF(AND(ISNA(VLOOKUP(A1292,'Lookups &amp; Validation'!D:D,1,FALSE)),A1292&lt;&gt;""),"&lt;&lt;&lt; Product Not Found",IF(AND(ISNA(VLOOKUP(B1292,'2-Base Controllers'!E:E,1,FALSE)),B1292&lt;&gt;""),"&lt;&lt;&lt; Base Controller Not Found",IF(AND(A1292&lt;&gt;"",B1292=""),"&lt;&lt;&lt; Missing Base Controller","")))</f>
        <v/>
      </c>
      <c r="D1292" s="117"/>
    </row>
    <row r="1293" spans="1:4" ht="28.15" customHeight="1" x14ac:dyDescent="0.25">
      <c r="A1293" s="115"/>
      <c r="B1293" s="115"/>
      <c r="C1293" s="116" t="str">
        <f ca="1">IF(AND(ISNA(VLOOKUP(A1293,'Lookups &amp; Validation'!D:D,1,FALSE)),A1293&lt;&gt;""),"&lt;&lt;&lt; Product Not Found",IF(AND(ISNA(VLOOKUP(B1293,'2-Base Controllers'!E:E,1,FALSE)),B1293&lt;&gt;""),"&lt;&lt;&lt; Base Controller Not Found",IF(AND(A1293&lt;&gt;"",B1293=""),"&lt;&lt;&lt; Missing Base Controller","")))</f>
        <v/>
      </c>
      <c r="D1293" s="117"/>
    </row>
    <row r="1294" spans="1:4" ht="28.15" customHeight="1" x14ac:dyDescent="0.25">
      <c r="A1294" s="115"/>
      <c r="B1294" s="115"/>
      <c r="C1294" s="116" t="str">
        <f ca="1">IF(AND(ISNA(VLOOKUP(A1294,'Lookups &amp; Validation'!D:D,1,FALSE)),A1294&lt;&gt;""),"&lt;&lt;&lt; Product Not Found",IF(AND(ISNA(VLOOKUP(B1294,'2-Base Controllers'!E:E,1,FALSE)),B1294&lt;&gt;""),"&lt;&lt;&lt; Base Controller Not Found",IF(AND(A1294&lt;&gt;"",B1294=""),"&lt;&lt;&lt; Missing Base Controller","")))</f>
        <v/>
      </c>
      <c r="D1294" s="117"/>
    </row>
    <row r="1295" spans="1:4" ht="28.15" customHeight="1" x14ac:dyDescent="0.25">
      <c r="A1295" s="115"/>
      <c r="B1295" s="115"/>
      <c r="C1295" s="116" t="str">
        <f ca="1">IF(AND(ISNA(VLOOKUP(A1295,'Lookups &amp; Validation'!D:D,1,FALSE)),A1295&lt;&gt;""),"&lt;&lt;&lt; Product Not Found",IF(AND(ISNA(VLOOKUP(B1295,'2-Base Controllers'!E:E,1,FALSE)),B1295&lt;&gt;""),"&lt;&lt;&lt; Base Controller Not Found",IF(AND(A1295&lt;&gt;"",B1295=""),"&lt;&lt;&lt; Missing Base Controller","")))</f>
        <v/>
      </c>
      <c r="D1295" s="117"/>
    </row>
    <row r="1296" spans="1:4" ht="28.15" customHeight="1" x14ac:dyDescent="0.25">
      <c r="A1296" s="115"/>
      <c r="B1296" s="115"/>
      <c r="C1296" s="116" t="str">
        <f ca="1">IF(AND(ISNA(VLOOKUP(A1296,'Lookups &amp; Validation'!D:D,1,FALSE)),A1296&lt;&gt;""),"&lt;&lt;&lt; Product Not Found",IF(AND(ISNA(VLOOKUP(B1296,'2-Base Controllers'!E:E,1,FALSE)),B1296&lt;&gt;""),"&lt;&lt;&lt; Base Controller Not Found",IF(AND(A1296&lt;&gt;"",B1296=""),"&lt;&lt;&lt; Missing Base Controller","")))</f>
        <v/>
      </c>
      <c r="D1296" s="117"/>
    </row>
    <row r="1297" spans="1:4" ht="28.15" customHeight="1" x14ac:dyDescent="0.25">
      <c r="A1297" s="115"/>
      <c r="B1297" s="115"/>
      <c r="C1297" s="116" t="str">
        <f ca="1">IF(AND(ISNA(VLOOKUP(A1297,'Lookups &amp; Validation'!D:D,1,FALSE)),A1297&lt;&gt;""),"&lt;&lt;&lt; Product Not Found",IF(AND(ISNA(VLOOKUP(B1297,'2-Base Controllers'!E:E,1,FALSE)),B1297&lt;&gt;""),"&lt;&lt;&lt; Base Controller Not Found",IF(AND(A1297&lt;&gt;"",B1297=""),"&lt;&lt;&lt; Missing Base Controller","")))</f>
        <v/>
      </c>
      <c r="D1297" s="117"/>
    </row>
    <row r="1298" spans="1:4" ht="28.15" customHeight="1" x14ac:dyDescent="0.25">
      <c r="A1298" s="115"/>
      <c r="B1298" s="115"/>
      <c r="C1298" s="116" t="str">
        <f ca="1">IF(AND(ISNA(VLOOKUP(A1298,'Lookups &amp; Validation'!D:D,1,FALSE)),A1298&lt;&gt;""),"&lt;&lt;&lt; Product Not Found",IF(AND(ISNA(VLOOKUP(B1298,'2-Base Controllers'!E:E,1,FALSE)),B1298&lt;&gt;""),"&lt;&lt;&lt; Base Controller Not Found",IF(AND(A1298&lt;&gt;"",B1298=""),"&lt;&lt;&lt; Missing Base Controller","")))</f>
        <v/>
      </c>
      <c r="D1298" s="117"/>
    </row>
    <row r="1299" spans="1:4" ht="28.15" customHeight="1" x14ac:dyDescent="0.25">
      <c r="A1299" s="115"/>
      <c r="B1299" s="115"/>
      <c r="C1299" s="116" t="str">
        <f ca="1">IF(AND(ISNA(VLOOKUP(A1299,'Lookups &amp; Validation'!D:D,1,FALSE)),A1299&lt;&gt;""),"&lt;&lt;&lt; Product Not Found",IF(AND(ISNA(VLOOKUP(B1299,'2-Base Controllers'!E:E,1,FALSE)),B1299&lt;&gt;""),"&lt;&lt;&lt; Base Controller Not Found",IF(AND(A1299&lt;&gt;"",B1299=""),"&lt;&lt;&lt; Missing Base Controller","")))</f>
        <v/>
      </c>
      <c r="D1299" s="117"/>
    </row>
    <row r="1300" spans="1:4" ht="28.15" customHeight="1" x14ac:dyDescent="0.25">
      <c r="A1300" s="115"/>
      <c r="B1300" s="115"/>
      <c r="C1300" s="116" t="str">
        <f ca="1">IF(AND(ISNA(VLOOKUP(A1300,'Lookups &amp; Validation'!D:D,1,FALSE)),A1300&lt;&gt;""),"&lt;&lt;&lt; Product Not Found",IF(AND(ISNA(VLOOKUP(B1300,'2-Base Controllers'!E:E,1,FALSE)),B1300&lt;&gt;""),"&lt;&lt;&lt; Base Controller Not Found",IF(AND(A1300&lt;&gt;"",B1300=""),"&lt;&lt;&lt; Missing Base Controller","")))</f>
        <v/>
      </c>
      <c r="D1300" s="117"/>
    </row>
    <row r="1301" spans="1:4" ht="28.15" customHeight="1" x14ac:dyDescent="0.25">
      <c r="A1301" s="115"/>
      <c r="B1301" s="115"/>
      <c r="C1301" s="116" t="str">
        <f ca="1">IF(AND(ISNA(VLOOKUP(A1301,'Lookups &amp; Validation'!D:D,1,FALSE)),A1301&lt;&gt;""),"&lt;&lt;&lt; Product Not Found",IF(AND(ISNA(VLOOKUP(B1301,'2-Base Controllers'!E:E,1,FALSE)),B1301&lt;&gt;""),"&lt;&lt;&lt; Base Controller Not Found",IF(AND(A1301&lt;&gt;"",B1301=""),"&lt;&lt;&lt; Missing Base Controller","")))</f>
        <v/>
      </c>
      <c r="D1301" s="117"/>
    </row>
    <row r="1302" spans="1:4" ht="28.15" customHeight="1" x14ac:dyDescent="0.25">
      <c r="A1302" s="115"/>
      <c r="B1302" s="115"/>
      <c r="C1302" s="116" t="str">
        <f ca="1">IF(AND(ISNA(VLOOKUP(A1302,'Lookups &amp; Validation'!D:D,1,FALSE)),A1302&lt;&gt;""),"&lt;&lt;&lt; Product Not Found",IF(AND(ISNA(VLOOKUP(B1302,'2-Base Controllers'!E:E,1,FALSE)),B1302&lt;&gt;""),"&lt;&lt;&lt; Base Controller Not Found",IF(AND(A1302&lt;&gt;"",B1302=""),"&lt;&lt;&lt; Missing Base Controller","")))</f>
        <v/>
      </c>
      <c r="D1302" s="117"/>
    </row>
    <row r="1303" spans="1:4" ht="28.15" customHeight="1" x14ac:dyDescent="0.25">
      <c r="A1303" s="115"/>
      <c r="B1303" s="115"/>
      <c r="C1303" s="116" t="str">
        <f ca="1">IF(AND(ISNA(VLOOKUP(A1303,'Lookups &amp; Validation'!D:D,1,FALSE)),A1303&lt;&gt;""),"&lt;&lt;&lt; Product Not Found",IF(AND(ISNA(VLOOKUP(B1303,'2-Base Controllers'!E:E,1,FALSE)),B1303&lt;&gt;""),"&lt;&lt;&lt; Base Controller Not Found",IF(AND(A1303&lt;&gt;"",B1303=""),"&lt;&lt;&lt; Missing Base Controller","")))</f>
        <v/>
      </c>
      <c r="D1303" s="117"/>
    </row>
    <row r="1304" spans="1:4" ht="28.15" customHeight="1" x14ac:dyDescent="0.25">
      <c r="A1304" s="115"/>
      <c r="B1304" s="115"/>
      <c r="C1304" s="116" t="str">
        <f ca="1">IF(AND(ISNA(VLOOKUP(A1304,'Lookups &amp; Validation'!D:D,1,FALSE)),A1304&lt;&gt;""),"&lt;&lt;&lt; Product Not Found",IF(AND(ISNA(VLOOKUP(B1304,'2-Base Controllers'!E:E,1,FALSE)),B1304&lt;&gt;""),"&lt;&lt;&lt; Base Controller Not Found",IF(AND(A1304&lt;&gt;"",B1304=""),"&lt;&lt;&lt; Missing Base Controller","")))</f>
        <v/>
      </c>
      <c r="D1304" s="117"/>
    </row>
    <row r="1305" spans="1:4" ht="28.15" customHeight="1" x14ac:dyDescent="0.25">
      <c r="A1305" s="115"/>
      <c r="B1305" s="115"/>
      <c r="C1305" s="116" t="str">
        <f ca="1">IF(AND(ISNA(VLOOKUP(A1305,'Lookups &amp; Validation'!D:D,1,FALSE)),A1305&lt;&gt;""),"&lt;&lt;&lt; Product Not Found",IF(AND(ISNA(VLOOKUP(B1305,'2-Base Controllers'!E:E,1,FALSE)),B1305&lt;&gt;""),"&lt;&lt;&lt; Base Controller Not Found",IF(AND(A1305&lt;&gt;"",B1305=""),"&lt;&lt;&lt; Missing Base Controller","")))</f>
        <v/>
      </c>
      <c r="D1305" s="117"/>
    </row>
    <row r="1306" spans="1:4" ht="28.15" customHeight="1" x14ac:dyDescent="0.25">
      <c r="A1306" s="115"/>
      <c r="B1306" s="115"/>
      <c r="C1306" s="116" t="str">
        <f ca="1">IF(AND(ISNA(VLOOKUP(A1306,'Lookups &amp; Validation'!D:D,1,FALSE)),A1306&lt;&gt;""),"&lt;&lt;&lt; Product Not Found",IF(AND(ISNA(VLOOKUP(B1306,'2-Base Controllers'!E:E,1,FALSE)),B1306&lt;&gt;""),"&lt;&lt;&lt; Base Controller Not Found",IF(AND(A1306&lt;&gt;"",B1306=""),"&lt;&lt;&lt; Missing Base Controller","")))</f>
        <v/>
      </c>
      <c r="D1306" s="117"/>
    </row>
    <row r="1307" spans="1:4" ht="28.15" customHeight="1" x14ac:dyDescent="0.25">
      <c r="A1307" s="115"/>
      <c r="B1307" s="115"/>
      <c r="C1307" s="116" t="str">
        <f ca="1">IF(AND(ISNA(VLOOKUP(A1307,'Lookups &amp; Validation'!D:D,1,FALSE)),A1307&lt;&gt;""),"&lt;&lt;&lt; Product Not Found",IF(AND(ISNA(VLOOKUP(B1307,'2-Base Controllers'!E:E,1,FALSE)),B1307&lt;&gt;""),"&lt;&lt;&lt; Base Controller Not Found",IF(AND(A1307&lt;&gt;"",B1307=""),"&lt;&lt;&lt; Missing Base Controller","")))</f>
        <v/>
      </c>
      <c r="D1307" s="117"/>
    </row>
    <row r="1308" spans="1:4" ht="28.15" customHeight="1" x14ac:dyDescent="0.25">
      <c r="A1308" s="115"/>
      <c r="B1308" s="115"/>
      <c r="C1308" s="116" t="str">
        <f ca="1">IF(AND(ISNA(VLOOKUP(A1308,'Lookups &amp; Validation'!D:D,1,FALSE)),A1308&lt;&gt;""),"&lt;&lt;&lt; Product Not Found",IF(AND(ISNA(VLOOKUP(B1308,'2-Base Controllers'!E:E,1,FALSE)),B1308&lt;&gt;""),"&lt;&lt;&lt; Base Controller Not Found",IF(AND(A1308&lt;&gt;"",B1308=""),"&lt;&lt;&lt; Missing Base Controller","")))</f>
        <v/>
      </c>
      <c r="D1308" s="117"/>
    </row>
    <row r="1309" spans="1:4" ht="28.15" customHeight="1" x14ac:dyDescent="0.25">
      <c r="A1309" s="115"/>
      <c r="B1309" s="115"/>
      <c r="C1309" s="116" t="str">
        <f ca="1">IF(AND(ISNA(VLOOKUP(A1309,'Lookups &amp; Validation'!D:D,1,FALSE)),A1309&lt;&gt;""),"&lt;&lt;&lt; Product Not Found",IF(AND(ISNA(VLOOKUP(B1309,'2-Base Controllers'!E:E,1,FALSE)),B1309&lt;&gt;""),"&lt;&lt;&lt; Base Controller Not Found",IF(AND(A1309&lt;&gt;"",B1309=""),"&lt;&lt;&lt; Missing Base Controller","")))</f>
        <v/>
      </c>
      <c r="D1309" s="117"/>
    </row>
    <row r="1310" spans="1:4" ht="28.15" customHeight="1" x14ac:dyDescent="0.25">
      <c r="A1310" s="115"/>
      <c r="B1310" s="115"/>
      <c r="C1310" s="116" t="str">
        <f ca="1">IF(AND(ISNA(VLOOKUP(A1310,'Lookups &amp; Validation'!D:D,1,FALSE)),A1310&lt;&gt;""),"&lt;&lt;&lt; Product Not Found",IF(AND(ISNA(VLOOKUP(B1310,'2-Base Controllers'!E:E,1,FALSE)),B1310&lt;&gt;""),"&lt;&lt;&lt; Base Controller Not Found",IF(AND(A1310&lt;&gt;"",B1310=""),"&lt;&lt;&lt; Missing Base Controller","")))</f>
        <v/>
      </c>
      <c r="D1310" s="117"/>
    </row>
    <row r="1311" spans="1:4" ht="28.15" customHeight="1" x14ac:dyDescent="0.25">
      <c r="A1311" s="115"/>
      <c r="B1311" s="115"/>
      <c r="C1311" s="116" t="str">
        <f ca="1">IF(AND(ISNA(VLOOKUP(A1311,'Lookups &amp; Validation'!D:D,1,FALSE)),A1311&lt;&gt;""),"&lt;&lt;&lt; Product Not Found",IF(AND(ISNA(VLOOKUP(B1311,'2-Base Controllers'!E:E,1,FALSE)),B1311&lt;&gt;""),"&lt;&lt;&lt; Base Controller Not Found",IF(AND(A1311&lt;&gt;"",B1311=""),"&lt;&lt;&lt; Missing Base Controller","")))</f>
        <v/>
      </c>
      <c r="D1311" s="117"/>
    </row>
    <row r="1312" spans="1:4" ht="28.15" customHeight="1" x14ac:dyDescent="0.25">
      <c r="A1312" s="115"/>
      <c r="B1312" s="115"/>
      <c r="C1312" s="116" t="str">
        <f ca="1">IF(AND(ISNA(VLOOKUP(A1312,'Lookups &amp; Validation'!D:D,1,FALSE)),A1312&lt;&gt;""),"&lt;&lt;&lt; Product Not Found",IF(AND(ISNA(VLOOKUP(B1312,'2-Base Controllers'!E:E,1,FALSE)),B1312&lt;&gt;""),"&lt;&lt;&lt; Base Controller Not Found",IF(AND(A1312&lt;&gt;"",B1312=""),"&lt;&lt;&lt; Missing Base Controller","")))</f>
        <v/>
      </c>
      <c r="D1312" s="117"/>
    </row>
    <row r="1313" spans="1:4" ht="28.15" customHeight="1" x14ac:dyDescent="0.25">
      <c r="A1313" s="115"/>
      <c r="B1313" s="115"/>
      <c r="C1313" s="116" t="str">
        <f ca="1">IF(AND(ISNA(VLOOKUP(A1313,'Lookups &amp; Validation'!D:D,1,FALSE)),A1313&lt;&gt;""),"&lt;&lt;&lt; Product Not Found",IF(AND(ISNA(VLOOKUP(B1313,'2-Base Controllers'!E:E,1,FALSE)),B1313&lt;&gt;""),"&lt;&lt;&lt; Base Controller Not Found",IF(AND(A1313&lt;&gt;"",B1313=""),"&lt;&lt;&lt; Missing Base Controller","")))</f>
        <v/>
      </c>
      <c r="D1313" s="117"/>
    </row>
    <row r="1314" spans="1:4" ht="28.15" customHeight="1" x14ac:dyDescent="0.25">
      <c r="A1314" s="115"/>
      <c r="B1314" s="115"/>
      <c r="C1314" s="116" t="str">
        <f ca="1">IF(AND(ISNA(VLOOKUP(A1314,'Lookups &amp; Validation'!D:D,1,FALSE)),A1314&lt;&gt;""),"&lt;&lt;&lt; Product Not Found",IF(AND(ISNA(VLOOKUP(B1314,'2-Base Controllers'!E:E,1,FALSE)),B1314&lt;&gt;""),"&lt;&lt;&lt; Base Controller Not Found",IF(AND(A1314&lt;&gt;"",B1314=""),"&lt;&lt;&lt; Missing Base Controller","")))</f>
        <v/>
      </c>
      <c r="D1314" s="117"/>
    </row>
    <row r="1315" spans="1:4" ht="28.15" customHeight="1" x14ac:dyDescent="0.25">
      <c r="A1315" s="115"/>
      <c r="B1315" s="115"/>
      <c r="C1315" s="116" t="str">
        <f ca="1">IF(AND(ISNA(VLOOKUP(A1315,'Lookups &amp; Validation'!D:D,1,FALSE)),A1315&lt;&gt;""),"&lt;&lt;&lt; Product Not Found",IF(AND(ISNA(VLOOKUP(B1315,'2-Base Controllers'!E:E,1,FALSE)),B1315&lt;&gt;""),"&lt;&lt;&lt; Base Controller Not Found",IF(AND(A1315&lt;&gt;"",B1315=""),"&lt;&lt;&lt; Missing Base Controller","")))</f>
        <v/>
      </c>
      <c r="D1315" s="117"/>
    </row>
    <row r="1316" spans="1:4" ht="28.15" customHeight="1" x14ac:dyDescent="0.25">
      <c r="A1316" s="115"/>
      <c r="B1316" s="115"/>
      <c r="C1316" s="116" t="str">
        <f ca="1">IF(AND(ISNA(VLOOKUP(A1316,'Lookups &amp; Validation'!D:D,1,FALSE)),A1316&lt;&gt;""),"&lt;&lt;&lt; Product Not Found",IF(AND(ISNA(VLOOKUP(B1316,'2-Base Controllers'!E:E,1,FALSE)),B1316&lt;&gt;""),"&lt;&lt;&lt; Base Controller Not Found",IF(AND(A1316&lt;&gt;"",B1316=""),"&lt;&lt;&lt; Missing Base Controller","")))</f>
        <v/>
      </c>
      <c r="D1316" s="117"/>
    </row>
    <row r="1317" spans="1:4" ht="28.15" customHeight="1" x14ac:dyDescent="0.25">
      <c r="A1317" s="115"/>
      <c r="B1317" s="115"/>
      <c r="C1317" s="116" t="str">
        <f ca="1">IF(AND(ISNA(VLOOKUP(A1317,'Lookups &amp; Validation'!D:D,1,FALSE)),A1317&lt;&gt;""),"&lt;&lt;&lt; Product Not Found",IF(AND(ISNA(VLOOKUP(B1317,'2-Base Controllers'!E:E,1,FALSE)),B1317&lt;&gt;""),"&lt;&lt;&lt; Base Controller Not Found",IF(AND(A1317&lt;&gt;"",B1317=""),"&lt;&lt;&lt; Missing Base Controller","")))</f>
        <v/>
      </c>
      <c r="D1317" s="117"/>
    </row>
    <row r="1318" spans="1:4" ht="28.15" customHeight="1" x14ac:dyDescent="0.25">
      <c r="A1318" s="115"/>
      <c r="B1318" s="115"/>
      <c r="C1318" s="116" t="str">
        <f ca="1">IF(AND(ISNA(VLOOKUP(A1318,'Lookups &amp; Validation'!D:D,1,FALSE)),A1318&lt;&gt;""),"&lt;&lt;&lt; Product Not Found",IF(AND(ISNA(VLOOKUP(B1318,'2-Base Controllers'!E:E,1,FALSE)),B1318&lt;&gt;""),"&lt;&lt;&lt; Base Controller Not Found",IF(AND(A1318&lt;&gt;"",B1318=""),"&lt;&lt;&lt; Missing Base Controller","")))</f>
        <v/>
      </c>
      <c r="D1318" s="117"/>
    </row>
    <row r="1319" spans="1:4" ht="28.15" customHeight="1" x14ac:dyDescent="0.25">
      <c r="A1319" s="115"/>
      <c r="B1319" s="115"/>
      <c r="C1319" s="116" t="str">
        <f ca="1">IF(AND(ISNA(VLOOKUP(A1319,'Lookups &amp; Validation'!D:D,1,FALSE)),A1319&lt;&gt;""),"&lt;&lt;&lt; Product Not Found",IF(AND(ISNA(VLOOKUP(B1319,'2-Base Controllers'!E:E,1,FALSE)),B1319&lt;&gt;""),"&lt;&lt;&lt; Base Controller Not Found",IF(AND(A1319&lt;&gt;"",B1319=""),"&lt;&lt;&lt; Missing Base Controller","")))</f>
        <v/>
      </c>
      <c r="D1319" s="117"/>
    </row>
    <row r="1320" spans="1:4" ht="28.15" customHeight="1" x14ac:dyDescent="0.25">
      <c r="A1320" s="115"/>
      <c r="B1320" s="115"/>
      <c r="C1320" s="116" t="str">
        <f ca="1">IF(AND(ISNA(VLOOKUP(A1320,'Lookups &amp; Validation'!D:D,1,FALSE)),A1320&lt;&gt;""),"&lt;&lt;&lt; Product Not Found",IF(AND(ISNA(VLOOKUP(B1320,'2-Base Controllers'!E:E,1,FALSE)),B1320&lt;&gt;""),"&lt;&lt;&lt; Base Controller Not Found",IF(AND(A1320&lt;&gt;"",B1320=""),"&lt;&lt;&lt; Missing Base Controller","")))</f>
        <v/>
      </c>
      <c r="D1320" s="117"/>
    </row>
    <row r="1321" spans="1:4" ht="28.15" customHeight="1" x14ac:dyDescent="0.25">
      <c r="A1321" s="115"/>
      <c r="B1321" s="115"/>
      <c r="C1321" s="116" t="str">
        <f ca="1">IF(AND(ISNA(VLOOKUP(A1321,'Lookups &amp; Validation'!D:D,1,FALSE)),A1321&lt;&gt;""),"&lt;&lt;&lt; Product Not Found",IF(AND(ISNA(VLOOKUP(B1321,'2-Base Controllers'!E:E,1,FALSE)),B1321&lt;&gt;""),"&lt;&lt;&lt; Base Controller Not Found",IF(AND(A1321&lt;&gt;"",B1321=""),"&lt;&lt;&lt; Missing Base Controller","")))</f>
        <v/>
      </c>
      <c r="D1321" s="117"/>
    </row>
    <row r="1322" spans="1:4" ht="28.15" customHeight="1" x14ac:dyDescent="0.25">
      <c r="A1322" s="115"/>
      <c r="B1322" s="115"/>
      <c r="C1322" s="116" t="str">
        <f ca="1">IF(AND(ISNA(VLOOKUP(A1322,'Lookups &amp; Validation'!D:D,1,FALSE)),A1322&lt;&gt;""),"&lt;&lt;&lt; Product Not Found",IF(AND(ISNA(VLOOKUP(B1322,'2-Base Controllers'!E:E,1,FALSE)),B1322&lt;&gt;""),"&lt;&lt;&lt; Base Controller Not Found",IF(AND(A1322&lt;&gt;"",B1322=""),"&lt;&lt;&lt; Missing Base Controller","")))</f>
        <v/>
      </c>
      <c r="D1322" s="117"/>
    </row>
    <row r="1323" spans="1:4" ht="28.15" customHeight="1" x14ac:dyDescent="0.25">
      <c r="A1323" s="115"/>
      <c r="B1323" s="115"/>
      <c r="C1323" s="116" t="str">
        <f ca="1">IF(AND(ISNA(VLOOKUP(A1323,'Lookups &amp; Validation'!D:D,1,FALSE)),A1323&lt;&gt;""),"&lt;&lt;&lt; Product Not Found",IF(AND(ISNA(VLOOKUP(B1323,'2-Base Controllers'!E:E,1,FALSE)),B1323&lt;&gt;""),"&lt;&lt;&lt; Base Controller Not Found",IF(AND(A1323&lt;&gt;"",B1323=""),"&lt;&lt;&lt; Missing Base Controller","")))</f>
        <v/>
      </c>
      <c r="D1323" s="117"/>
    </row>
    <row r="1324" spans="1:4" ht="28.15" customHeight="1" x14ac:dyDescent="0.25">
      <c r="A1324" s="115"/>
      <c r="B1324" s="115"/>
      <c r="C1324" s="116" t="str">
        <f ca="1">IF(AND(ISNA(VLOOKUP(A1324,'Lookups &amp; Validation'!D:D,1,FALSE)),A1324&lt;&gt;""),"&lt;&lt;&lt; Product Not Found",IF(AND(ISNA(VLOOKUP(B1324,'2-Base Controllers'!E:E,1,FALSE)),B1324&lt;&gt;""),"&lt;&lt;&lt; Base Controller Not Found",IF(AND(A1324&lt;&gt;"",B1324=""),"&lt;&lt;&lt; Missing Base Controller","")))</f>
        <v/>
      </c>
      <c r="D1324" s="117"/>
    </row>
    <row r="1325" spans="1:4" ht="28.15" customHeight="1" x14ac:dyDescent="0.25">
      <c r="A1325" s="115"/>
      <c r="B1325" s="115"/>
      <c r="C1325" s="116" t="str">
        <f ca="1">IF(AND(ISNA(VLOOKUP(A1325,'Lookups &amp; Validation'!D:D,1,FALSE)),A1325&lt;&gt;""),"&lt;&lt;&lt; Product Not Found",IF(AND(ISNA(VLOOKUP(B1325,'2-Base Controllers'!E:E,1,FALSE)),B1325&lt;&gt;""),"&lt;&lt;&lt; Base Controller Not Found",IF(AND(A1325&lt;&gt;"",B1325=""),"&lt;&lt;&lt; Missing Base Controller","")))</f>
        <v/>
      </c>
      <c r="D1325" s="117"/>
    </row>
    <row r="1326" spans="1:4" ht="28.15" customHeight="1" x14ac:dyDescent="0.25">
      <c r="A1326" s="115"/>
      <c r="B1326" s="115"/>
      <c r="C1326" s="116" t="str">
        <f ca="1">IF(AND(ISNA(VLOOKUP(A1326,'Lookups &amp; Validation'!D:D,1,FALSE)),A1326&lt;&gt;""),"&lt;&lt;&lt; Product Not Found",IF(AND(ISNA(VLOOKUP(B1326,'2-Base Controllers'!E:E,1,FALSE)),B1326&lt;&gt;""),"&lt;&lt;&lt; Base Controller Not Found",IF(AND(A1326&lt;&gt;"",B1326=""),"&lt;&lt;&lt; Missing Base Controller","")))</f>
        <v/>
      </c>
      <c r="D1326" s="117"/>
    </row>
    <row r="1327" spans="1:4" ht="28.15" customHeight="1" x14ac:dyDescent="0.25">
      <c r="A1327" s="115"/>
      <c r="B1327" s="115"/>
      <c r="C1327" s="116" t="str">
        <f ca="1">IF(AND(ISNA(VLOOKUP(A1327,'Lookups &amp; Validation'!D:D,1,FALSE)),A1327&lt;&gt;""),"&lt;&lt;&lt; Product Not Found",IF(AND(ISNA(VLOOKUP(B1327,'2-Base Controllers'!E:E,1,FALSE)),B1327&lt;&gt;""),"&lt;&lt;&lt; Base Controller Not Found",IF(AND(A1327&lt;&gt;"",B1327=""),"&lt;&lt;&lt; Missing Base Controller","")))</f>
        <v/>
      </c>
      <c r="D1327" s="117"/>
    </row>
    <row r="1328" spans="1:4" ht="28.15" customHeight="1" x14ac:dyDescent="0.25">
      <c r="A1328" s="115"/>
      <c r="B1328" s="115"/>
      <c r="C1328" s="116" t="str">
        <f ca="1">IF(AND(ISNA(VLOOKUP(A1328,'Lookups &amp; Validation'!D:D,1,FALSE)),A1328&lt;&gt;""),"&lt;&lt;&lt; Product Not Found",IF(AND(ISNA(VLOOKUP(B1328,'2-Base Controllers'!E:E,1,FALSE)),B1328&lt;&gt;""),"&lt;&lt;&lt; Base Controller Not Found",IF(AND(A1328&lt;&gt;"",B1328=""),"&lt;&lt;&lt; Missing Base Controller","")))</f>
        <v/>
      </c>
      <c r="D1328" s="117"/>
    </row>
    <row r="1329" spans="1:4" ht="28.15" customHeight="1" x14ac:dyDescent="0.25">
      <c r="A1329" s="115"/>
      <c r="B1329" s="115"/>
      <c r="C1329" s="116" t="str">
        <f ca="1">IF(AND(ISNA(VLOOKUP(A1329,'Lookups &amp; Validation'!D:D,1,FALSE)),A1329&lt;&gt;""),"&lt;&lt;&lt; Product Not Found",IF(AND(ISNA(VLOOKUP(B1329,'2-Base Controllers'!E:E,1,FALSE)),B1329&lt;&gt;""),"&lt;&lt;&lt; Base Controller Not Found",IF(AND(A1329&lt;&gt;"",B1329=""),"&lt;&lt;&lt; Missing Base Controller","")))</f>
        <v/>
      </c>
      <c r="D1329" s="117"/>
    </row>
    <row r="1330" spans="1:4" ht="28.15" customHeight="1" x14ac:dyDescent="0.25">
      <c r="A1330" s="115"/>
      <c r="B1330" s="115"/>
      <c r="C1330" s="116" t="str">
        <f ca="1">IF(AND(ISNA(VLOOKUP(A1330,'Lookups &amp; Validation'!D:D,1,FALSE)),A1330&lt;&gt;""),"&lt;&lt;&lt; Product Not Found",IF(AND(ISNA(VLOOKUP(B1330,'2-Base Controllers'!E:E,1,FALSE)),B1330&lt;&gt;""),"&lt;&lt;&lt; Base Controller Not Found",IF(AND(A1330&lt;&gt;"",B1330=""),"&lt;&lt;&lt; Missing Base Controller","")))</f>
        <v/>
      </c>
      <c r="D1330" s="117"/>
    </row>
    <row r="1331" spans="1:4" ht="28.15" customHeight="1" x14ac:dyDescent="0.25">
      <c r="A1331" s="115"/>
      <c r="B1331" s="115"/>
      <c r="C1331" s="116" t="str">
        <f ca="1">IF(AND(ISNA(VLOOKUP(A1331,'Lookups &amp; Validation'!D:D,1,FALSE)),A1331&lt;&gt;""),"&lt;&lt;&lt; Product Not Found",IF(AND(ISNA(VLOOKUP(B1331,'2-Base Controllers'!E:E,1,FALSE)),B1331&lt;&gt;""),"&lt;&lt;&lt; Base Controller Not Found",IF(AND(A1331&lt;&gt;"",B1331=""),"&lt;&lt;&lt; Missing Base Controller","")))</f>
        <v/>
      </c>
      <c r="D1331" s="117"/>
    </row>
    <row r="1332" spans="1:4" ht="28.15" customHeight="1" x14ac:dyDescent="0.25">
      <c r="A1332" s="115"/>
      <c r="B1332" s="115"/>
      <c r="C1332" s="116" t="str">
        <f ca="1">IF(AND(ISNA(VLOOKUP(A1332,'Lookups &amp; Validation'!D:D,1,FALSE)),A1332&lt;&gt;""),"&lt;&lt;&lt; Product Not Found",IF(AND(ISNA(VLOOKUP(B1332,'2-Base Controllers'!E:E,1,FALSE)),B1332&lt;&gt;""),"&lt;&lt;&lt; Base Controller Not Found",IF(AND(A1332&lt;&gt;"",B1332=""),"&lt;&lt;&lt; Missing Base Controller","")))</f>
        <v/>
      </c>
      <c r="D1332" s="117"/>
    </row>
    <row r="1333" spans="1:4" ht="28.15" customHeight="1" x14ac:dyDescent="0.25">
      <c r="A1333" s="115"/>
      <c r="B1333" s="115"/>
      <c r="C1333" s="116" t="str">
        <f ca="1">IF(AND(ISNA(VLOOKUP(A1333,'Lookups &amp; Validation'!D:D,1,FALSE)),A1333&lt;&gt;""),"&lt;&lt;&lt; Product Not Found",IF(AND(ISNA(VLOOKUP(B1333,'2-Base Controllers'!E:E,1,FALSE)),B1333&lt;&gt;""),"&lt;&lt;&lt; Base Controller Not Found",IF(AND(A1333&lt;&gt;"",B1333=""),"&lt;&lt;&lt; Missing Base Controller","")))</f>
        <v/>
      </c>
      <c r="D1333" s="117"/>
    </row>
    <row r="1334" spans="1:4" ht="28.15" customHeight="1" x14ac:dyDescent="0.25">
      <c r="A1334" s="115"/>
      <c r="B1334" s="115"/>
      <c r="C1334" s="116" t="str">
        <f ca="1">IF(AND(ISNA(VLOOKUP(A1334,'Lookups &amp; Validation'!D:D,1,FALSE)),A1334&lt;&gt;""),"&lt;&lt;&lt; Product Not Found",IF(AND(ISNA(VLOOKUP(B1334,'2-Base Controllers'!E:E,1,FALSE)),B1334&lt;&gt;""),"&lt;&lt;&lt; Base Controller Not Found",IF(AND(A1334&lt;&gt;"",B1334=""),"&lt;&lt;&lt; Missing Base Controller","")))</f>
        <v/>
      </c>
      <c r="D1334" s="117"/>
    </row>
    <row r="1335" spans="1:4" ht="28.15" customHeight="1" x14ac:dyDescent="0.25">
      <c r="A1335" s="115"/>
      <c r="B1335" s="115"/>
      <c r="C1335" s="116" t="str">
        <f ca="1">IF(AND(ISNA(VLOOKUP(A1335,'Lookups &amp; Validation'!D:D,1,FALSE)),A1335&lt;&gt;""),"&lt;&lt;&lt; Product Not Found",IF(AND(ISNA(VLOOKUP(B1335,'2-Base Controllers'!E:E,1,FALSE)),B1335&lt;&gt;""),"&lt;&lt;&lt; Base Controller Not Found",IF(AND(A1335&lt;&gt;"",B1335=""),"&lt;&lt;&lt; Missing Base Controller","")))</f>
        <v/>
      </c>
      <c r="D1335" s="117"/>
    </row>
    <row r="1336" spans="1:4" ht="28.15" customHeight="1" x14ac:dyDescent="0.25">
      <c r="A1336" s="115"/>
      <c r="B1336" s="115"/>
      <c r="C1336" s="116" t="str">
        <f ca="1">IF(AND(ISNA(VLOOKUP(A1336,'Lookups &amp; Validation'!D:D,1,FALSE)),A1336&lt;&gt;""),"&lt;&lt;&lt; Product Not Found",IF(AND(ISNA(VLOOKUP(B1336,'2-Base Controllers'!E:E,1,FALSE)),B1336&lt;&gt;""),"&lt;&lt;&lt; Base Controller Not Found",IF(AND(A1336&lt;&gt;"",B1336=""),"&lt;&lt;&lt; Missing Base Controller","")))</f>
        <v/>
      </c>
      <c r="D1336" s="117"/>
    </row>
    <row r="1337" spans="1:4" ht="28.15" customHeight="1" x14ac:dyDescent="0.25">
      <c r="A1337" s="115"/>
      <c r="B1337" s="115"/>
      <c r="C1337" s="116" t="str">
        <f ca="1">IF(AND(ISNA(VLOOKUP(A1337,'Lookups &amp; Validation'!D:D,1,FALSE)),A1337&lt;&gt;""),"&lt;&lt;&lt; Product Not Found",IF(AND(ISNA(VLOOKUP(B1337,'2-Base Controllers'!E:E,1,FALSE)),B1337&lt;&gt;""),"&lt;&lt;&lt; Base Controller Not Found",IF(AND(A1337&lt;&gt;"",B1337=""),"&lt;&lt;&lt; Missing Base Controller","")))</f>
        <v/>
      </c>
      <c r="D1337" s="117"/>
    </row>
    <row r="1338" spans="1:4" ht="28.15" customHeight="1" x14ac:dyDescent="0.25">
      <c r="A1338" s="115"/>
      <c r="B1338" s="115"/>
      <c r="C1338" s="116" t="str">
        <f ca="1">IF(AND(ISNA(VLOOKUP(A1338,'Lookups &amp; Validation'!D:D,1,FALSE)),A1338&lt;&gt;""),"&lt;&lt;&lt; Product Not Found",IF(AND(ISNA(VLOOKUP(B1338,'2-Base Controllers'!E:E,1,FALSE)),B1338&lt;&gt;""),"&lt;&lt;&lt; Base Controller Not Found",IF(AND(A1338&lt;&gt;"",B1338=""),"&lt;&lt;&lt; Missing Base Controller","")))</f>
        <v/>
      </c>
      <c r="D1338" s="117"/>
    </row>
    <row r="1339" spans="1:4" ht="28.15" customHeight="1" x14ac:dyDescent="0.25">
      <c r="A1339" s="115"/>
      <c r="B1339" s="115"/>
      <c r="C1339" s="116" t="str">
        <f ca="1">IF(AND(ISNA(VLOOKUP(A1339,'Lookups &amp; Validation'!D:D,1,FALSE)),A1339&lt;&gt;""),"&lt;&lt;&lt; Product Not Found",IF(AND(ISNA(VLOOKUP(B1339,'2-Base Controllers'!E:E,1,FALSE)),B1339&lt;&gt;""),"&lt;&lt;&lt; Base Controller Not Found",IF(AND(A1339&lt;&gt;"",B1339=""),"&lt;&lt;&lt; Missing Base Controller","")))</f>
        <v/>
      </c>
      <c r="D1339" s="117"/>
    </row>
    <row r="1340" spans="1:4" ht="28.15" customHeight="1" x14ac:dyDescent="0.25">
      <c r="A1340" s="115"/>
      <c r="B1340" s="115"/>
      <c r="C1340" s="116" t="str">
        <f ca="1">IF(AND(ISNA(VLOOKUP(A1340,'Lookups &amp; Validation'!D:D,1,FALSE)),A1340&lt;&gt;""),"&lt;&lt;&lt; Product Not Found",IF(AND(ISNA(VLOOKUP(B1340,'2-Base Controllers'!E:E,1,FALSE)),B1340&lt;&gt;""),"&lt;&lt;&lt; Base Controller Not Found",IF(AND(A1340&lt;&gt;"",B1340=""),"&lt;&lt;&lt; Missing Base Controller","")))</f>
        <v/>
      </c>
      <c r="D1340" s="117"/>
    </row>
    <row r="1341" spans="1:4" ht="28.15" customHeight="1" x14ac:dyDescent="0.25">
      <c r="A1341" s="115"/>
      <c r="B1341" s="115"/>
      <c r="C1341" s="116" t="str">
        <f ca="1">IF(AND(ISNA(VLOOKUP(A1341,'Lookups &amp; Validation'!D:D,1,FALSE)),A1341&lt;&gt;""),"&lt;&lt;&lt; Product Not Found",IF(AND(ISNA(VLOOKUP(B1341,'2-Base Controllers'!E:E,1,FALSE)),B1341&lt;&gt;""),"&lt;&lt;&lt; Base Controller Not Found",IF(AND(A1341&lt;&gt;"",B1341=""),"&lt;&lt;&lt; Missing Base Controller","")))</f>
        <v/>
      </c>
      <c r="D1341" s="117"/>
    </row>
    <row r="1342" spans="1:4" ht="28.15" customHeight="1" x14ac:dyDescent="0.25">
      <c r="A1342" s="115"/>
      <c r="B1342" s="115"/>
      <c r="C1342" s="116" t="str">
        <f ca="1">IF(AND(ISNA(VLOOKUP(A1342,'Lookups &amp; Validation'!D:D,1,FALSE)),A1342&lt;&gt;""),"&lt;&lt;&lt; Product Not Found",IF(AND(ISNA(VLOOKUP(B1342,'2-Base Controllers'!E:E,1,FALSE)),B1342&lt;&gt;""),"&lt;&lt;&lt; Base Controller Not Found",IF(AND(A1342&lt;&gt;"",B1342=""),"&lt;&lt;&lt; Missing Base Controller","")))</f>
        <v/>
      </c>
      <c r="D1342" s="117"/>
    </row>
    <row r="1343" spans="1:4" ht="28.15" customHeight="1" x14ac:dyDescent="0.25">
      <c r="A1343" s="115"/>
      <c r="B1343" s="115"/>
      <c r="C1343" s="116" t="str">
        <f ca="1">IF(AND(ISNA(VLOOKUP(A1343,'Lookups &amp; Validation'!D:D,1,FALSE)),A1343&lt;&gt;""),"&lt;&lt;&lt; Product Not Found",IF(AND(ISNA(VLOOKUP(B1343,'2-Base Controllers'!E:E,1,FALSE)),B1343&lt;&gt;""),"&lt;&lt;&lt; Base Controller Not Found",IF(AND(A1343&lt;&gt;"",B1343=""),"&lt;&lt;&lt; Missing Base Controller","")))</f>
        <v/>
      </c>
      <c r="D1343" s="117"/>
    </row>
    <row r="1344" spans="1:4" ht="28.15" customHeight="1" x14ac:dyDescent="0.25">
      <c r="A1344" s="115"/>
      <c r="B1344" s="115"/>
      <c r="C1344" s="116" t="str">
        <f ca="1">IF(AND(ISNA(VLOOKUP(A1344,'Lookups &amp; Validation'!D:D,1,FALSE)),A1344&lt;&gt;""),"&lt;&lt;&lt; Product Not Found",IF(AND(ISNA(VLOOKUP(B1344,'2-Base Controllers'!E:E,1,FALSE)),B1344&lt;&gt;""),"&lt;&lt;&lt; Base Controller Not Found",IF(AND(A1344&lt;&gt;"",B1344=""),"&lt;&lt;&lt; Missing Base Controller","")))</f>
        <v/>
      </c>
      <c r="D1344" s="117"/>
    </row>
    <row r="1345" spans="1:4" ht="28.15" customHeight="1" x14ac:dyDescent="0.25">
      <c r="A1345" s="115"/>
      <c r="B1345" s="115"/>
      <c r="C1345" s="116" t="str">
        <f ca="1">IF(AND(ISNA(VLOOKUP(A1345,'Lookups &amp; Validation'!D:D,1,FALSE)),A1345&lt;&gt;""),"&lt;&lt;&lt; Product Not Found",IF(AND(ISNA(VLOOKUP(B1345,'2-Base Controllers'!E:E,1,FALSE)),B1345&lt;&gt;""),"&lt;&lt;&lt; Base Controller Not Found",IF(AND(A1345&lt;&gt;"",B1345=""),"&lt;&lt;&lt; Missing Base Controller","")))</f>
        <v/>
      </c>
      <c r="D1345" s="117"/>
    </row>
    <row r="1346" spans="1:4" ht="28.15" customHeight="1" x14ac:dyDescent="0.25">
      <c r="A1346" s="115"/>
      <c r="B1346" s="115"/>
      <c r="C1346" s="116" t="str">
        <f ca="1">IF(AND(ISNA(VLOOKUP(A1346,'Lookups &amp; Validation'!D:D,1,FALSE)),A1346&lt;&gt;""),"&lt;&lt;&lt; Product Not Found",IF(AND(ISNA(VLOOKUP(B1346,'2-Base Controllers'!E:E,1,FALSE)),B1346&lt;&gt;""),"&lt;&lt;&lt; Base Controller Not Found",IF(AND(A1346&lt;&gt;"",B1346=""),"&lt;&lt;&lt; Missing Base Controller","")))</f>
        <v/>
      </c>
      <c r="D1346" s="117"/>
    </row>
    <row r="1347" spans="1:4" ht="28.15" customHeight="1" x14ac:dyDescent="0.25">
      <c r="A1347" s="115"/>
      <c r="B1347" s="115"/>
      <c r="C1347" s="116" t="str">
        <f ca="1">IF(AND(ISNA(VLOOKUP(A1347,'Lookups &amp; Validation'!D:D,1,FALSE)),A1347&lt;&gt;""),"&lt;&lt;&lt; Product Not Found",IF(AND(ISNA(VLOOKUP(B1347,'2-Base Controllers'!E:E,1,FALSE)),B1347&lt;&gt;""),"&lt;&lt;&lt; Base Controller Not Found",IF(AND(A1347&lt;&gt;"",B1347=""),"&lt;&lt;&lt; Missing Base Controller","")))</f>
        <v/>
      </c>
      <c r="D1347" s="117"/>
    </row>
    <row r="1348" spans="1:4" ht="28.15" customHeight="1" x14ac:dyDescent="0.25">
      <c r="A1348" s="115"/>
      <c r="B1348" s="115"/>
      <c r="C1348" s="116" t="str">
        <f ca="1">IF(AND(ISNA(VLOOKUP(A1348,'Lookups &amp; Validation'!D:D,1,FALSE)),A1348&lt;&gt;""),"&lt;&lt;&lt; Product Not Found",IF(AND(ISNA(VLOOKUP(B1348,'2-Base Controllers'!E:E,1,FALSE)),B1348&lt;&gt;""),"&lt;&lt;&lt; Base Controller Not Found",IF(AND(A1348&lt;&gt;"",B1348=""),"&lt;&lt;&lt; Missing Base Controller","")))</f>
        <v/>
      </c>
      <c r="D1348" s="117"/>
    </row>
    <row r="1349" spans="1:4" ht="28.15" customHeight="1" x14ac:dyDescent="0.25">
      <c r="A1349" s="115"/>
      <c r="B1349" s="115"/>
      <c r="C1349" s="116" t="str">
        <f ca="1">IF(AND(ISNA(VLOOKUP(A1349,'Lookups &amp; Validation'!D:D,1,FALSE)),A1349&lt;&gt;""),"&lt;&lt;&lt; Product Not Found",IF(AND(ISNA(VLOOKUP(B1349,'2-Base Controllers'!E:E,1,FALSE)),B1349&lt;&gt;""),"&lt;&lt;&lt; Base Controller Not Found",IF(AND(A1349&lt;&gt;"",B1349=""),"&lt;&lt;&lt; Missing Base Controller","")))</f>
        <v/>
      </c>
      <c r="D1349" s="117"/>
    </row>
    <row r="1350" spans="1:4" ht="28.15" customHeight="1" x14ac:dyDescent="0.25">
      <c r="A1350" s="115"/>
      <c r="B1350" s="115"/>
      <c r="C1350" s="116" t="str">
        <f ca="1">IF(AND(ISNA(VLOOKUP(A1350,'Lookups &amp; Validation'!D:D,1,FALSE)),A1350&lt;&gt;""),"&lt;&lt;&lt; Product Not Found",IF(AND(ISNA(VLOOKUP(B1350,'2-Base Controllers'!E:E,1,FALSE)),B1350&lt;&gt;""),"&lt;&lt;&lt; Base Controller Not Found",IF(AND(A1350&lt;&gt;"",B1350=""),"&lt;&lt;&lt; Missing Base Controller","")))</f>
        <v/>
      </c>
      <c r="D1350" s="117"/>
    </row>
    <row r="1351" spans="1:4" ht="28.15" customHeight="1" x14ac:dyDescent="0.25">
      <c r="A1351" s="115"/>
      <c r="B1351" s="115"/>
      <c r="C1351" s="116" t="str">
        <f ca="1">IF(AND(ISNA(VLOOKUP(A1351,'Lookups &amp; Validation'!D:D,1,FALSE)),A1351&lt;&gt;""),"&lt;&lt;&lt; Product Not Found",IF(AND(ISNA(VLOOKUP(B1351,'2-Base Controllers'!E:E,1,FALSE)),B1351&lt;&gt;""),"&lt;&lt;&lt; Base Controller Not Found",IF(AND(A1351&lt;&gt;"",B1351=""),"&lt;&lt;&lt; Missing Base Controller","")))</f>
        <v/>
      </c>
      <c r="D1351" s="117"/>
    </row>
    <row r="1352" spans="1:4" ht="28.15" customHeight="1" x14ac:dyDescent="0.25">
      <c r="A1352" s="115"/>
      <c r="B1352" s="115"/>
      <c r="C1352" s="116" t="str">
        <f ca="1">IF(AND(ISNA(VLOOKUP(A1352,'Lookups &amp; Validation'!D:D,1,FALSE)),A1352&lt;&gt;""),"&lt;&lt;&lt; Product Not Found",IF(AND(ISNA(VLOOKUP(B1352,'2-Base Controllers'!E:E,1,FALSE)),B1352&lt;&gt;""),"&lt;&lt;&lt; Base Controller Not Found",IF(AND(A1352&lt;&gt;"",B1352=""),"&lt;&lt;&lt; Missing Base Controller","")))</f>
        <v/>
      </c>
      <c r="D1352" s="117"/>
    </row>
    <row r="1353" spans="1:4" ht="28.15" customHeight="1" x14ac:dyDescent="0.25">
      <c r="A1353" s="115"/>
      <c r="B1353" s="115"/>
      <c r="C1353" s="116" t="str">
        <f ca="1">IF(AND(ISNA(VLOOKUP(A1353,'Lookups &amp; Validation'!D:D,1,FALSE)),A1353&lt;&gt;""),"&lt;&lt;&lt; Product Not Found",IF(AND(ISNA(VLOOKUP(B1353,'2-Base Controllers'!E:E,1,FALSE)),B1353&lt;&gt;""),"&lt;&lt;&lt; Base Controller Not Found",IF(AND(A1353&lt;&gt;"",B1353=""),"&lt;&lt;&lt; Missing Base Controller","")))</f>
        <v/>
      </c>
      <c r="D1353" s="117"/>
    </row>
    <row r="1354" spans="1:4" ht="28.15" customHeight="1" x14ac:dyDescent="0.25">
      <c r="A1354" s="115"/>
      <c r="B1354" s="115"/>
      <c r="C1354" s="116" t="str">
        <f ca="1">IF(AND(ISNA(VLOOKUP(A1354,'Lookups &amp; Validation'!D:D,1,FALSE)),A1354&lt;&gt;""),"&lt;&lt;&lt; Product Not Found",IF(AND(ISNA(VLOOKUP(B1354,'2-Base Controllers'!E:E,1,FALSE)),B1354&lt;&gt;""),"&lt;&lt;&lt; Base Controller Not Found",IF(AND(A1354&lt;&gt;"",B1354=""),"&lt;&lt;&lt; Missing Base Controller","")))</f>
        <v/>
      </c>
      <c r="D1354" s="117"/>
    </row>
    <row r="1355" spans="1:4" ht="28.15" customHeight="1" x14ac:dyDescent="0.25">
      <c r="A1355" s="115"/>
      <c r="B1355" s="115"/>
      <c r="C1355" s="116" t="str">
        <f ca="1">IF(AND(ISNA(VLOOKUP(A1355,'Lookups &amp; Validation'!D:D,1,FALSE)),A1355&lt;&gt;""),"&lt;&lt;&lt; Product Not Found",IF(AND(ISNA(VLOOKUP(B1355,'2-Base Controllers'!E:E,1,FALSE)),B1355&lt;&gt;""),"&lt;&lt;&lt; Base Controller Not Found",IF(AND(A1355&lt;&gt;"",B1355=""),"&lt;&lt;&lt; Missing Base Controller","")))</f>
        <v/>
      </c>
      <c r="D1355" s="117"/>
    </row>
    <row r="1356" spans="1:4" ht="28.15" customHeight="1" x14ac:dyDescent="0.25">
      <c r="A1356" s="115"/>
      <c r="B1356" s="115"/>
      <c r="C1356" s="116" t="str">
        <f ca="1">IF(AND(ISNA(VLOOKUP(A1356,'Lookups &amp; Validation'!D:D,1,FALSE)),A1356&lt;&gt;""),"&lt;&lt;&lt; Product Not Found",IF(AND(ISNA(VLOOKUP(B1356,'2-Base Controllers'!E:E,1,FALSE)),B1356&lt;&gt;""),"&lt;&lt;&lt; Base Controller Not Found",IF(AND(A1356&lt;&gt;"",B1356=""),"&lt;&lt;&lt; Missing Base Controller","")))</f>
        <v/>
      </c>
      <c r="D1356" s="117"/>
    </row>
    <row r="1357" spans="1:4" ht="28.15" customHeight="1" x14ac:dyDescent="0.25">
      <c r="A1357" s="115"/>
      <c r="B1357" s="115"/>
      <c r="C1357" s="116" t="str">
        <f ca="1">IF(AND(ISNA(VLOOKUP(A1357,'Lookups &amp; Validation'!D:D,1,FALSE)),A1357&lt;&gt;""),"&lt;&lt;&lt; Product Not Found",IF(AND(ISNA(VLOOKUP(B1357,'2-Base Controllers'!E:E,1,FALSE)),B1357&lt;&gt;""),"&lt;&lt;&lt; Base Controller Not Found",IF(AND(A1357&lt;&gt;"",B1357=""),"&lt;&lt;&lt; Missing Base Controller","")))</f>
        <v/>
      </c>
      <c r="D1357" s="117"/>
    </row>
    <row r="1358" spans="1:4" ht="28.15" customHeight="1" x14ac:dyDescent="0.25">
      <c r="A1358" s="115"/>
      <c r="B1358" s="115"/>
      <c r="C1358" s="116" t="str">
        <f ca="1">IF(AND(ISNA(VLOOKUP(A1358,'Lookups &amp; Validation'!D:D,1,FALSE)),A1358&lt;&gt;""),"&lt;&lt;&lt; Product Not Found",IF(AND(ISNA(VLOOKUP(B1358,'2-Base Controllers'!E:E,1,FALSE)),B1358&lt;&gt;""),"&lt;&lt;&lt; Base Controller Not Found",IF(AND(A1358&lt;&gt;"",B1358=""),"&lt;&lt;&lt; Missing Base Controller","")))</f>
        <v/>
      </c>
      <c r="D1358" s="117"/>
    </row>
    <row r="1359" spans="1:4" ht="28.15" customHeight="1" x14ac:dyDescent="0.25">
      <c r="A1359" s="115"/>
      <c r="B1359" s="115"/>
      <c r="C1359" s="116" t="str">
        <f ca="1">IF(AND(ISNA(VLOOKUP(A1359,'Lookups &amp; Validation'!D:D,1,FALSE)),A1359&lt;&gt;""),"&lt;&lt;&lt; Product Not Found",IF(AND(ISNA(VLOOKUP(B1359,'2-Base Controllers'!E:E,1,FALSE)),B1359&lt;&gt;""),"&lt;&lt;&lt; Base Controller Not Found",IF(AND(A1359&lt;&gt;"",B1359=""),"&lt;&lt;&lt; Missing Base Controller","")))</f>
        <v/>
      </c>
      <c r="D1359" s="117"/>
    </row>
    <row r="1360" spans="1:4" ht="28.15" customHeight="1" x14ac:dyDescent="0.25">
      <c r="A1360" s="115"/>
      <c r="B1360" s="115"/>
      <c r="C1360" s="116" t="str">
        <f ca="1">IF(AND(ISNA(VLOOKUP(A1360,'Lookups &amp; Validation'!D:D,1,FALSE)),A1360&lt;&gt;""),"&lt;&lt;&lt; Product Not Found",IF(AND(ISNA(VLOOKUP(B1360,'2-Base Controllers'!E:E,1,FALSE)),B1360&lt;&gt;""),"&lt;&lt;&lt; Base Controller Not Found",IF(AND(A1360&lt;&gt;"",B1360=""),"&lt;&lt;&lt; Missing Base Controller","")))</f>
        <v/>
      </c>
      <c r="D1360" s="117"/>
    </row>
    <row r="1361" spans="1:4" ht="28.15" customHeight="1" x14ac:dyDescent="0.25">
      <c r="A1361" s="115"/>
      <c r="B1361" s="115"/>
      <c r="C1361" s="116" t="str">
        <f ca="1">IF(AND(ISNA(VLOOKUP(A1361,'Lookups &amp; Validation'!D:D,1,FALSE)),A1361&lt;&gt;""),"&lt;&lt;&lt; Product Not Found",IF(AND(ISNA(VLOOKUP(B1361,'2-Base Controllers'!E:E,1,FALSE)),B1361&lt;&gt;""),"&lt;&lt;&lt; Base Controller Not Found",IF(AND(A1361&lt;&gt;"",B1361=""),"&lt;&lt;&lt; Missing Base Controller","")))</f>
        <v/>
      </c>
      <c r="D1361" s="117"/>
    </row>
    <row r="1362" spans="1:4" ht="28.15" customHeight="1" x14ac:dyDescent="0.25">
      <c r="A1362" s="115"/>
      <c r="B1362" s="115"/>
      <c r="C1362" s="116" t="str">
        <f ca="1">IF(AND(ISNA(VLOOKUP(A1362,'Lookups &amp; Validation'!D:D,1,FALSE)),A1362&lt;&gt;""),"&lt;&lt;&lt; Product Not Found",IF(AND(ISNA(VLOOKUP(B1362,'2-Base Controllers'!E:E,1,FALSE)),B1362&lt;&gt;""),"&lt;&lt;&lt; Base Controller Not Found",IF(AND(A1362&lt;&gt;"",B1362=""),"&lt;&lt;&lt; Missing Base Controller","")))</f>
        <v/>
      </c>
      <c r="D1362" s="117"/>
    </row>
    <row r="1363" spans="1:4" ht="28.15" customHeight="1" x14ac:dyDescent="0.25">
      <c r="A1363" s="115"/>
      <c r="B1363" s="115"/>
      <c r="C1363" s="116" t="str">
        <f ca="1">IF(AND(ISNA(VLOOKUP(A1363,'Lookups &amp; Validation'!D:D,1,FALSE)),A1363&lt;&gt;""),"&lt;&lt;&lt; Product Not Found",IF(AND(ISNA(VLOOKUP(B1363,'2-Base Controllers'!E:E,1,FALSE)),B1363&lt;&gt;""),"&lt;&lt;&lt; Base Controller Not Found",IF(AND(A1363&lt;&gt;"",B1363=""),"&lt;&lt;&lt; Missing Base Controller","")))</f>
        <v/>
      </c>
      <c r="D1363" s="117"/>
    </row>
    <row r="1364" spans="1:4" ht="28.15" customHeight="1" x14ac:dyDescent="0.25">
      <c r="A1364" s="115"/>
      <c r="B1364" s="115"/>
      <c r="C1364" s="116" t="str">
        <f ca="1">IF(AND(ISNA(VLOOKUP(A1364,'Lookups &amp; Validation'!D:D,1,FALSE)),A1364&lt;&gt;""),"&lt;&lt;&lt; Product Not Found",IF(AND(ISNA(VLOOKUP(B1364,'2-Base Controllers'!E:E,1,FALSE)),B1364&lt;&gt;""),"&lt;&lt;&lt; Base Controller Not Found",IF(AND(A1364&lt;&gt;"",B1364=""),"&lt;&lt;&lt; Missing Base Controller","")))</f>
        <v/>
      </c>
      <c r="D1364" s="117"/>
    </row>
    <row r="1365" spans="1:4" ht="28.15" customHeight="1" x14ac:dyDescent="0.25">
      <c r="A1365" s="115"/>
      <c r="B1365" s="115"/>
      <c r="C1365" s="116" t="str">
        <f ca="1">IF(AND(ISNA(VLOOKUP(A1365,'Lookups &amp; Validation'!D:D,1,FALSE)),A1365&lt;&gt;""),"&lt;&lt;&lt; Product Not Found",IF(AND(ISNA(VLOOKUP(B1365,'2-Base Controllers'!E:E,1,FALSE)),B1365&lt;&gt;""),"&lt;&lt;&lt; Base Controller Not Found",IF(AND(A1365&lt;&gt;"",B1365=""),"&lt;&lt;&lt; Missing Base Controller","")))</f>
        <v/>
      </c>
      <c r="D1365" s="117"/>
    </row>
    <row r="1366" spans="1:4" ht="28.15" customHeight="1" x14ac:dyDescent="0.25">
      <c r="A1366" s="115"/>
      <c r="B1366" s="115"/>
      <c r="C1366" s="116" t="str">
        <f ca="1">IF(AND(ISNA(VLOOKUP(A1366,'Lookups &amp; Validation'!D:D,1,FALSE)),A1366&lt;&gt;""),"&lt;&lt;&lt; Product Not Found",IF(AND(ISNA(VLOOKUP(B1366,'2-Base Controllers'!E:E,1,FALSE)),B1366&lt;&gt;""),"&lt;&lt;&lt; Base Controller Not Found",IF(AND(A1366&lt;&gt;"",B1366=""),"&lt;&lt;&lt; Missing Base Controller","")))</f>
        <v/>
      </c>
      <c r="D1366" s="117"/>
    </row>
    <row r="1367" spans="1:4" ht="28.15" customHeight="1" x14ac:dyDescent="0.25">
      <c r="A1367" s="115"/>
      <c r="B1367" s="115"/>
      <c r="C1367" s="116" t="str">
        <f ca="1">IF(AND(ISNA(VLOOKUP(A1367,'Lookups &amp; Validation'!D:D,1,FALSE)),A1367&lt;&gt;""),"&lt;&lt;&lt; Product Not Found",IF(AND(ISNA(VLOOKUP(B1367,'2-Base Controllers'!E:E,1,FALSE)),B1367&lt;&gt;""),"&lt;&lt;&lt; Base Controller Not Found",IF(AND(A1367&lt;&gt;"",B1367=""),"&lt;&lt;&lt; Missing Base Controller","")))</f>
        <v/>
      </c>
      <c r="D1367" s="117"/>
    </row>
    <row r="1368" spans="1:4" ht="28.15" customHeight="1" x14ac:dyDescent="0.25">
      <c r="A1368" s="115"/>
      <c r="B1368" s="115"/>
      <c r="C1368" s="116" t="str">
        <f ca="1">IF(AND(ISNA(VLOOKUP(A1368,'Lookups &amp; Validation'!D:D,1,FALSE)),A1368&lt;&gt;""),"&lt;&lt;&lt; Product Not Found",IF(AND(ISNA(VLOOKUP(B1368,'2-Base Controllers'!E:E,1,FALSE)),B1368&lt;&gt;""),"&lt;&lt;&lt; Base Controller Not Found",IF(AND(A1368&lt;&gt;"",B1368=""),"&lt;&lt;&lt; Missing Base Controller","")))</f>
        <v/>
      </c>
      <c r="D1368" s="117"/>
    </row>
    <row r="1369" spans="1:4" ht="28.15" customHeight="1" x14ac:dyDescent="0.25">
      <c r="A1369" s="115"/>
      <c r="B1369" s="115"/>
      <c r="C1369" s="116" t="str">
        <f ca="1">IF(AND(ISNA(VLOOKUP(A1369,'Lookups &amp; Validation'!D:D,1,FALSE)),A1369&lt;&gt;""),"&lt;&lt;&lt; Product Not Found",IF(AND(ISNA(VLOOKUP(B1369,'2-Base Controllers'!E:E,1,FALSE)),B1369&lt;&gt;""),"&lt;&lt;&lt; Base Controller Not Found",IF(AND(A1369&lt;&gt;"",B1369=""),"&lt;&lt;&lt; Missing Base Controller","")))</f>
        <v/>
      </c>
      <c r="D1369" s="117"/>
    </row>
    <row r="1370" spans="1:4" ht="28.15" customHeight="1" x14ac:dyDescent="0.25">
      <c r="A1370" s="115"/>
      <c r="B1370" s="115"/>
      <c r="C1370" s="116" t="str">
        <f ca="1">IF(AND(ISNA(VLOOKUP(A1370,'Lookups &amp; Validation'!D:D,1,FALSE)),A1370&lt;&gt;""),"&lt;&lt;&lt; Product Not Found",IF(AND(ISNA(VLOOKUP(B1370,'2-Base Controllers'!E:E,1,FALSE)),B1370&lt;&gt;""),"&lt;&lt;&lt; Base Controller Not Found",IF(AND(A1370&lt;&gt;"",B1370=""),"&lt;&lt;&lt; Missing Base Controller","")))</f>
        <v/>
      </c>
      <c r="D1370" s="117"/>
    </row>
    <row r="1371" spans="1:4" ht="28.15" customHeight="1" x14ac:dyDescent="0.25">
      <c r="A1371" s="115"/>
      <c r="B1371" s="115"/>
      <c r="C1371" s="116" t="str">
        <f ca="1">IF(AND(ISNA(VLOOKUP(A1371,'Lookups &amp; Validation'!D:D,1,FALSE)),A1371&lt;&gt;""),"&lt;&lt;&lt; Product Not Found",IF(AND(ISNA(VLOOKUP(B1371,'2-Base Controllers'!E:E,1,FALSE)),B1371&lt;&gt;""),"&lt;&lt;&lt; Base Controller Not Found",IF(AND(A1371&lt;&gt;"",B1371=""),"&lt;&lt;&lt; Missing Base Controller","")))</f>
        <v/>
      </c>
      <c r="D1371" s="117"/>
    </row>
    <row r="1372" spans="1:4" ht="28.15" customHeight="1" x14ac:dyDescent="0.25">
      <c r="A1372" s="115"/>
      <c r="B1372" s="115"/>
      <c r="C1372" s="116" t="str">
        <f ca="1">IF(AND(ISNA(VLOOKUP(A1372,'Lookups &amp; Validation'!D:D,1,FALSE)),A1372&lt;&gt;""),"&lt;&lt;&lt; Product Not Found",IF(AND(ISNA(VLOOKUP(B1372,'2-Base Controllers'!E:E,1,FALSE)),B1372&lt;&gt;""),"&lt;&lt;&lt; Base Controller Not Found",IF(AND(A1372&lt;&gt;"",B1372=""),"&lt;&lt;&lt; Missing Base Controller","")))</f>
        <v/>
      </c>
      <c r="D1372" s="117"/>
    </row>
    <row r="1373" spans="1:4" ht="28.15" customHeight="1" x14ac:dyDescent="0.25">
      <c r="A1373" s="115"/>
      <c r="B1373" s="115"/>
      <c r="C1373" s="116" t="str">
        <f ca="1">IF(AND(ISNA(VLOOKUP(A1373,'Lookups &amp; Validation'!D:D,1,FALSE)),A1373&lt;&gt;""),"&lt;&lt;&lt; Product Not Found",IF(AND(ISNA(VLOOKUP(B1373,'2-Base Controllers'!E:E,1,FALSE)),B1373&lt;&gt;""),"&lt;&lt;&lt; Base Controller Not Found",IF(AND(A1373&lt;&gt;"",B1373=""),"&lt;&lt;&lt; Missing Base Controller","")))</f>
        <v/>
      </c>
      <c r="D1373" s="117"/>
    </row>
    <row r="1374" spans="1:4" ht="28.15" customHeight="1" x14ac:dyDescent="0.25">
      <c r="A1374" s="115"/>
      <c r="B1374" s="115"/>
      <c r="C1374" s="116" t="str">
        <f ca="1">IF(AND(ISNA(VLOOKUP(A1374,'Lookups &amp; Validation'!D:D,1,FALSE)),A1374&lt;&gt;""),"&lt;&lt;&lt; Product Not Found",IF(AND(ISNA(VLOOKUP(B1374,'2-Base Controllers'!E:E,1,FALSE)),B1374&lt;&gt;""),"&lt;&lt;&lt; Base Controller Not Found",IF(AND(A1374&lt;&gt;"",B1374=""),"&lt;&lt;&lt; Missing Base Controller","")))</f>
        <v/>
      </c>
      <c r="D1374" s="117"/>
    </row>
    <row r="1375" spans="1:4" ht="28.15" customHeight="1" x14ac:dyDescent="0.25">
      <c r="A1375" s="115"/>
      <c r="B1375" s="115"/>
      <c r="C1375" s="116" t="str">
        <f ca="1">IF(AND(ISNA(VLOOKUP(A1375,'Lookups &amp; Validation'!D:D,1,FALSE)),A1375&lt;&gt;""),"&lt;&lt;&lt; Product Not Found",IF(AND(ISNA(VLOOKUP(B1375,'2-Base Controllers'!E:E,1,FALSE)),B1375&lt;&gt;""),"&lt;&lt;&lt; Base Controller Not Found",IF(AND(A1375&lt;&gt;"",B1375=""),"&lt;&lt;&lt; Missing Base Controller","")))</f>
        <v/>
      </c>
      <c r="D1375" s="117"/>
    </row>
    <row r="1376" spans="1:4" ht="28.15" customHeight="1" x14ac:dyDescent="0.25">
      <c r="A1376" s="115"/>
      <c r="B1376" s="115"/>
      <c r="C1376" s="116" t="str">
        <f ca="1">IF(AND(ISNA(VLOOKUP(A1376,'Lookups &amp; Validation'!D:D,1,FALSE)),A1376&lt;&gt;""),"&lt;&lt;&lt; Product Not Found",IF(AND(ISNA(VLOOKUP(B1376,'2-Base Controllers'!E:E,1,FALSE)),B1376&lt;&gt;""),"&lt;&lt;&lt; Base Controller Not Found",IF(AND(A1376&lt;&gt;"",B1376=""),"&lt;&lt;&lt; Missing Base Controller","")))</f>
        <v/>
      </c>
      <c r="D1376" s="117"/>
    </row>
    <row r="1377" spans="1:4" ht="28.15" customHeight="1" x14ac:dyDescent="0.25">
      <c r="A1377" s="115"/>
      <c r="B1377" s="115"/>
      <c r="C1377" s="116" t="str">
        <f ca="1">IF(AND(ISNA(VLOOKUP(A1377,'Lookups &amp; Validation'!D:D,1,FALSE)),A1377&lt;&gt;""),"&lt;&lt;&lt; Product Not Found",IF(AND(ISNA(VLOOKUP(B1377,'2-Base Controllers'!E:E,1,FALSE)),B1377&lt;&gt;""),"&lt;&lt;&lt; Base Controller Not Found",IF(AND(A1377&lt;&gt;"",B1377=""),"&lt;&lt;&lt; Missing Base Controller","")))</f>
        <v/>
      </c>
      <c r="D1377" s="117"/>
    </row>
    <row r="1378" spans="1:4" ht="28.15" customHeight="1" x14ac:dyDescent="0.25">
      <c r="A1378" s="115"/>
      <c r="B1378" s="115"/>
      <c r="C1378" s="116" t="str">
        <f ca="1">IF(AND(ISNA(VLOOKUP(A1378,'Lookups &amp; Validation'!D:D,1,FALSE)),A1378&lt;&gt;""),"&lt;&lt;&lt; Product Not Found",IF(AND(ISNA(VLOOKUP(B1378,'2-Base Controllers'!E:E,1,FALSE)),B1378&lt;&gt;""),"&lt;&lt;&lt; Base Controller Not Found",IF(AND(A1378&lt;&gt;"",B1378=""),"&lt;&lt;&lt; Missing Base Controller","")))</f>
        <v/>
      </c>
      <c r="D1378" s="117"/>
    </row>
    <row r="1379" spans="1:4" ht="28.15" customHeight="1" x14ac:dyDescent="0.25">
      <c r="A1379" s="115"/>
      <c r="B1379" s="115"/>
      <c r="C1379" s="116" t="str">
        <f ca="1">IF(AND(ISNA(VLOOKUP(A1379,'Lookups &amp; Validation'!D:D,1,FALSE)),A1379&lt;&gt;""),"&lt;&lt;&lt; Product Not Found",IF(AND(ISNA(VLOOKUP(B1379,'2-Base Controllers'!E:E,1,FALSE)),B1379&lt;&gt;""),"&lt;&lt;&lt; Base Controller Not Found",IF(AND(A1379&lt;&gt;"",B1379=""),"&lt;&lt;&lt; Missing Base Controller","")))</f>
        <v/>
      </c>
      <c r="D1379" s="117"/>
    </row>
    <row r="1380" spans="1:4" ht="28.15" customHeight="1" x14ac:dyDescent="0.25">
      <c r="A1380" s="115"/>
      <c r="B1380" s="115"/>
      <c r="C1380" s="116" t="str">
        <f ca="1">IF(AND(ISNA(VLOOKUP(A1380,'Lookups &amp; Validation'!D:D,1,FALSE)),A1380&lt;&gt;""),"&lt;&lt;&lt; Product Not Found",IF(AND(ISNA(VLOOKUP(B1380,'2-Base Controllers'!E:E,1,FALSE)),B1380&lt;&gt;""),"&lt;&lt;&lt; Base Controller Not Found",IF(AND(A1380&lt;&gt;"",B1380=""),"&lt;&lt;&lt; Missing Base Controller","")))</f>
        <v/>
      </c>
      <c r="D1380" s="117"/>
    </row>
    <row r="1381" spans="1:4" ht="28.15" customHeight="1" x14ac:dyDescent="0.25">
      <c r="A1381" s="115"/>
      <c r="B1381" s="115"/>
      <c r="C1381" s="116" t="str">
        <f ca="1">IF(AND(ISNA(VLOOKUP(A1381,'Lookups &amp; Validation'!D:D,1,FALSE)),A1381&lt;&gt;""),"&lt;&lt;&lt; Product Not Found",IF(AND(ISNA(VLOOKUP(B1381,'2-Base Controllers'!E:E,1,FALSE)),B1381&lt;&gt;""),"&lt;&lt;&lt; Base Controller Not Found",IF(AND(A1381&lt;&gt;"",B1381=""),"&lt;&lt;&lt; Missing Base Controller","")))</f>
        <v/>
      </c>
      <c r="D1381" s="117"/>
    </row>
    <row r="1382" spans="1:4" ht="28.15" customHeight="1" x14ac:dyDescent="0.25">
      <c r="A1382" s="115"/>
      <c r="B1382" s="115"/>
      <c r="C1382" s="116" t="str">
        <f ca="1">IF(AND(ISNA(VLOOKUP(A1382,'Lookups &amp; Validation'!D:D,1,FALSE)),A1382&lt;&gt;""),"&lt;&lt;&lt; Product Not Found",IF(AND(ISNA(VLOOKUP(B1382,'2-Base Controllers'!E:E,1,FALSE)),B1382&lt;&gt;""),"&lt;&lt;&lt; Base Controller Not Found",IF(AND(A1382&lt;&gt;"",B1382=""),"&lt;&lt;&lt; Missing Base Controller","")))</f>
        <v/>
      </c>
      <c r="D1382" s="117"/>
    </row>
    <row r="1383" spans="1:4" ht="28.15" customHeight="1" x14ac:dyDescent="0.25">
      <c r="A1383" s="115"/>
      <c r="B1383" s="115"/>
      <c r="C1383" s="116" t="str">
        <f ca="1">IF(AND(ISNA(VLOOKUP(A1383,'Lookups &amp; Validation'!D:D,1,FALSE)),A1383&lt;&gt;""),"&lt;&lt;&lt; Product Not Found",IF(AND(ISNA(VLOOKUP(B1383,'2-Base Controllers'!E:E,1,FALSE)),B1383&lt;&gt;""),"&lt;&lt;&lt; Base Controller Not Found",IF(AND(A1383&lt;&gt;"",B1383=""),"&lt;&lt;&lt; Missing Base Controller","")))</f>
        <v/>
      </c>
      <c r="D1383" s="117"/>
    </row>
    <row r="1384" spans="1:4" ht="28.15" customHeight="1" x14ac:dyDescent="0.25">
      <c r="A1384" s="115"/>
      <c r="B1384" s="115"/>
      <c r="C1384" s="116" t="str">
        <f ca="1">IF(AND(ISNA(VLOOKUP(A1384,'Lookups &amp; Validation'!D:D,1,FALSE)),A1384&lt;&gt;""),"&lt;&lt;&lt; Product Not Found",IF(AND(ISNA(VLOOKUP(B1384,'2-Base Controllers'!E:E,1,FALSE)),B1384&lt;&gt;""),"&lt;&lt;&lt; Base Controller Not Found",IF(AND(A1384&lt;&gt;"",B1384=""),"&lt;&lt;&lt; Missing Base Controller","")))</f>
        <v/>
      </c>
      <c r="D1384" s="117"/>
    </row>
    <row r="1385" spans="1:4" ht="28.15" customHeight="1" x14ac:dyDescent="0.25">
      <c r="A1385" s="115"/>
      <c r="B1385" s="115"/>
      <c r="C1385" s="116" t="str">
        <f ca="1">IF(AND(ISNA(VLOOKUP(A1385,'Lookups &amp; Validation'!D:D,1,FALSE)),A1385&lt;&gt;""),"&lt;&lt;&lt; Product Not Found",IF(AND(ISNA(VLOOKUP(B1385,'2-Base Controllers'!E:E,1,FALSE)),B1385&lt;&gt;""),"&lt;&lt;&lt; Base Controller Not Found",IF(AND(A1385&lt;&gt;"",B1385=""),"&lt;&lt;&lt; Missing Base Controller","")))</f>
        <v/>
      </c>
      <c r="D1385" s="117"/>
    </row>
    <row r="1386" spans="1:4" ht="28.15" customHeight="1" x14ac:dyDescent="0.25">
      <c r="A1386" s="115"/>
      <c r="B1386" s="115"/>
      <c r="C1386" s="116" t="str">
        <f ca="1">IF(AND(ISNA(VLOOKUP(A1386,'Lookups &amp; Validation'!D:D,1,FALSE)),A1386&lt;&gt;""),"&lt;&lt;&lt; Product Not Found",IF(AND(ISNA(VLOOKUP(B1386,'2-Base Controllers'!E:E,1,FALSE)),B1386&lt;&gt;""),"&lt;&lt;&lt; Base Controller Not Found",IF(AND(A1386&lt;&gt;"",B1386=""),"&lt;&lt;&lt; Missing Base Controller","")))</f>
        <v/>
      </c>
      <c r="D1386" s="117"/>
    </row>
    <row r="1387" spans="1:4" ht="28.15" customHeight="1" x14ac:dyDescent="0.25">
      <c r="A1387" s="115"/>
      <c r="B1387" s="115"/>
      <c r="C1387" s="116" t="str">
        <f ca="1">IF(AND(ISNA(VLOOKUP(A1387,'Lookups &amp; Validation'!D:D,1,FALSE)),A1387&lt;&gt;""),"&lt;&lt;&lt; Product Not Found",IF(AND(ISNA(VLOOKUP(B1387,'2-Base Controllers'!E:E,1,FALSE)),B1387&lt;&gt;""),"&lt;&lt;&lt; Base Controller Not Found",IF(AND(A1387&lt;&gt;"",B1387=""),"&lt;&lt;&lt; Missing Base Controller","")))</f>
        <v/>
      </c>
      <c r="D1387" s="117"/>
    </row>
    <row r="1388" spans="1:4" ht="28.15" customHeight="1" x14ac:dyDescent="0.25">
      <c r="A1388" s="115"/>
      <c r="B1388" s="115"/>
      <c r="C1388" s="116" t="str">
        <f ca="1">IF(AND(ISNA(VLOOKUP(A1388,'Lookups &amp; Validation'!D:D,1,FALSE)),A1388&lt;&gt;""),"&lt;&lt;&lt; Product Not Found",IF(AND(ISNA(VLOOKUP(B1388,'2-Base Controllers'!E:E,1,FALSE)),B1388&lt;&gt;""),"&lt;&lt;&lt; Base Controller Not Found",IF(AND(A1388&lt;&gt;"",B1388=""),"&lt;&lt;&lt; Missing Base Controller","")))</f>
        <v/>
      </c>
      <c r="D1388" s="117"/>
    </row>
    <row r="1389" spans="1:4" ht="28.15" customHeight="1" x14ac:dyDescent="0.25">
      <c r="A1389" s="115"/>
      <c r="B1389" s="115"/>
      <c r="C1389" s="116" t="str">
        <f ca="1">IF(AND(ISNA(VLOOKUP(A1389,'Lookups &amp; Validation'!D:D,1,FALSE)),A1389&lt;&gt;""),"&lt;&lt;&lt; Product Not Found",IF(AND(ISNA(VLOOKUP(B1389,'2-Base Controllers'!E:E,1,FALSE)),B1389&lt;&gt;""),"&lt;&lt;&lt; Base Controller Not Found",IF(AND(A1389&lt;&gt;"",B1389=""),"&lt;&lt;&lt; Missing Base Controller","")))</f>
        <v/>
      </c>
      <c r="D1389" s="117"/>
    </row>
    <row r="1390" spans="1:4" ht="28.15" customHeight="1" x14ac:dyDescent="0.25">
      <c r="A1390" s="115"/>
      <c r="B1390" s="115"/>
      <c r="C1390" s="116" t="str">
        <f ca="1">IF(AND(ISNA(VLOOKUP(A1390,'Lookups &amp; Validation'!D:D,1,FALSE)),A1390&lt;&gt;""),"&lt;&lt;&lt; Product Not Found",IF(AND(ISNA(VLOOKUP(B1390,'2-Base Controllers'!E:E,1,FALSE)),B1390&lt;&gt;""),"&lt;&lt;&lt; Base Controller Not Found",IF(AND(A1390&lt;&gt;"",B1390=""),"&lt;&lt;&lt; Missing Base Controller","")))</f>
        <v/>
      </c>
      <c r="D1390" s="117"/>
    </row>
    <row r="1391" spans="1:4" ht="28.15" customHeight="1" x14ac:dyDescent="0.25">
      <c r="A1391" s="115"/>
      <c r="B1391" s="115"/>
      <c r="C1391" s="116" t="str">
        <f ca="1">IF(AND(ISNA(VLOOKUP(A1391,'Lookups &amp; Validation'!D:D,1,FALSE)),A1391&lt;&gt;""),"&lt;&lt;&lt; Product Not Found",IF(AND(ISNA(VLOOKUP(B1391,'2-Base Controllers'!E:E,1,FALSE)),B1391&lt;&gt;""),"&lt;&lt;&lt; Base Controller Not Found",IF(AND(A1391&lt;&gt;"",B1391=""),"&lt;&lt;&lt; Missing Base Controller","")))</f>
        <v/>
      </c>
      <c r="D1391" s="117"/>
    </row>
    <row r="1392" spans="1:4" ht="28.15" customHeight="1" x14ac:dyDescent="0.25">
      <c r="A1392" s="115"/>
      <c r="B1392" s="115"/>
      <c r="C1392" s="116" t="str">
        <f ca="1">IF(AND(ISNA(VLOOKUP(A1392,'Lookups &amp; Validation'!D:D,1,FALSE)),A1392&lt;&gt;""),"&lt;&lt;&lt; Product Not Found",IF(AND(ISNA(VLOOKUP(B1392,'2-Base Controllers'!E:E,1,FALSE)),B1392&lt;&gt;""),"&lt;&lt;&lt; Base Controller Not Found",IF(AND(A1392&lt;&gt;"",B1392=""),"&lt;&lt;&lt; Missing Base Controller","")))</f>
        <v/>
      </c>
      <c r="D1392" s="117"/>
    </row>
    <row r="1393" spans="1:4" ht="28.15" customHeight="1" x14ac:dyDescent="0.25">
      <c r="A1393" s="115"/>
      <c r="B1393" s="115"/>
      <c r="C1393" s="116" t="str">
        <f ca="1">IF(AND(ISNA(VLOOKUP(A1393,'Lookups &amp; Validation'!D:D,1,FALSE)),A1393&lt;&gt;""),"&lt;&lt;&lt; Product Not Found",IF(AND(ISNA(VLOOKUP(B1393,'2-Base Controllers'!E:E,1,FALSE)),B1393&lt;&gt;""),"&lt;&lt;&lt; Base Controller Not Found",IF(AND(A1393&lt;&gt;"",B1393=""),"&lt;&lt;&lt; Missing Base Controller","")))</f>
        <v/>
      </c>
      <c r="D1393" s="117"/>
    </row>
    <row r="1394" spans="1:4" ht="28.15" customHeight="1" x14ac:dyDescent="0.25">
      <c r="A1394" s="115"/>
      <c r="B1394" s="115"/>
      <c r="C1394" s="116" t="str">
        <f ca="1">IF(AND(ISNA(VLOOKUP(A1394,'Lookups &amp; Validation'!D:D,1,FALSE)),A1394&lt;&gt;""),"&lt;&lt;&lt; Product Not Found",IF(AND(ISNA(VLOOKUP(B1394,'2-Base Controllers'!E:E,1,FALSE)),B1394&lt;&gt;""),"&lt;&lt;&lt; Base Controller Not Found",IF(AND(A1394&lt;&gt;"",B1394=""),"&lt;&lt;&lt; Missing Base Controller","")))</f>
        <v/>
      </c>
      <c r="D1394" s="117"/>
    </row>
    <row r="1395" spans="1:4" ht="28.15" customHeight="1" x14ac:dyDescent="0.25">
      <c r="A1395" s="115"/>
      <c r="B1395" s="115"/>
      <c r="C1395" s="116" t="str">
        <f ca="1">IF(AND(ISNA(VLOOKUP(A1395,'Lookups &amp; Validation'!D:D,1,FALSE)),A1395&lt;&gt;""),"&lt;&lt;&lt; Product Not Found",IF(AND(ISNA(VLOOKUP(B1395,'2-Base Controllers'!E:E,1,FALSE)),B1395&lt;&gt;""),"&lt;&lt;&lt; Base Controller Not Found",IF(AND(A1395&lt;&gt;"",B1395=""),"&lt;&lt;&lt; Missing Base Controller","")))</f>
        <v/>
      </c>
      <c r="D1395" s="117"/>
    </row>
    <row r="1396" spans="1:4" ht="28.15" customHeight="1" x14ac:dyDescent="0.25">
      <c r="A1396" s="115"/>
      <c r="B1396" s="115"/>
      <c r="C1396" s="116" t="str">
        <f ca="1">IF(AND(ISNA(VLOOKUP(A1396,'Lookups &amp; Validation'!D:D,1,FALSE)),A1396&lt;&gt;""),"&lt;&lt;&lt; Product Not Found",IF(AND(ISNA(VLOOKUP(B1396,'2-Base Controllers'!E:E,1,FALSE)),B1396&lt;&gt;""),"&lt;&lt;&lt; Base Controller Not Found",IF(AND(A1396&lt;&gt;"",B1396=""),"&lt;&lt;&lt; Missing Base Controller","")))</f>
        <v/>
      </c>
      <c r="D1396" s="117"/>
    </row>
    <row r="1397" spans="1:4" ht="28.15" customHeight="1" x14ac:dyDescent="0.25">
      <c r="A1397" s="115"/>
      <c r="B1397" s="115"/>
      <c r="C1397" s="116" t="str">
        <f ca="1">IF(AND(ISNA(VLOOKUP(A1397,'Lookups &amp; Validation'!D:D,1,FALSE)),A1397&lt;&gt;""),"&lt;&lt;&lt; Product Not Found",IF(AND(ISNA(VLOOKUP(B1397,'2-Base Controllers'!E:E,1,FALSE)),B1397&lt;&gt;""),"&lt;&lt;&lt; Base Controller Not Found",IF(AND(A1397&lt;&gt;"",B1397=""),"&lt;&lt;&lt; Missing Base Controller","")))</f>
        <v/>
      </c>
      <c r="D1397" s="117"/>
    </row>
    <row r="1398" spans="1:4" ht="28.15" customHeight="1" x14ac:dyDescent="0.25">
      <c r="A1398" s="115"/>
      <c r="B1398" s="115"/>
      <c r="C1398" s="116" t="str">
        <f ca="1">IF(AND(ISNA(VLOOKUP(A1398,'Lookups &amp; Validation'!D:D,1,FALSE)),A1398&lt;&gt;""),"&lt;&lt;&lt; Product Not Found",IF(AND(ISNA(VLOOKUP(B1398,'2-Base Controllers'!E:E,1,FALSE)),B1398&lt;&gt;""),"&lt;&lt;&lt; Base Controller Not Found",IF(AND(A1398&lt;&gt;"",B1398=""),"&lt;&lt;&lt; Missing Base Controller","")))</f>
        <v/>
      </c>
      <c r="D1398" s="117"/>
    </row>
    <row r="1399" spans="1:4" ht="28.15" customHeight="1" x14ac:dyDescent="0.25">
      <c r="A1399" s="115"/>
      <c r="B1399" s="115"/>
      <c r="C1399" s="116" t="str">
        <f ca="1">IF(AND(ISNA(VLOOKUP(A1399,'Lookups &amp; Validation'!D:D,1,FALSE)),A1399&lt;&gt;""),"&lt;&lt;&lt; Product Not Found",IF(AND(ISNA(VLOOKUP(B1399,'2-Base Controllers'!E:E,1,FALSE)),B1399&lt;&gt;""),"&lt;&lt;&lt; Base Controller Not Found",IF(AND(A1399&lt;&gt;"",B1399=""),"&lt;&lt;&lt; Missing Base Controller","")))</f>
        <v/>
      </c>
      <c r="D1399" s="117"/>
    </row>
    <row r="1400" spans="1:4" ht="28.15" customHeight="1" x14ac:dyDescent="0.25">
      <c r="A1400" s="115"/>
      <c r="B1400" s="115"/>
      <c r="C1400" s="116" t="str">
        <f ca="1">IF(AND(ISNA(VLOOKUP(A1400,'Lookups &amp; Validation'!D:D,1,FALSE)),A1400&lt;&gt;""),"&lt;&lt;&lt; Product Not Found",IF(AND(ISNA(VLOOKUP(B1400,'2-Base Controllers'!E:E,1,FALSE)),B1400&lt;&gt;""),"&lt;&lt;&lt; Base Controller Not Found",IF(AND(A1400&lt;&gt;"",B1400=""),"&lt;&lt;&lt; Missing Base Controller","")))</f>
        <v/>
      </c>
      <c r="D1400" s="117"/>
    </row>
    <row r="1401" spans="1:4" ht="28.15" customHeight="1" x14ac:dyDescent="0.25">
      <c r="A1401" s="115"/>
      <c r="B1401" s="115"/>
      <c r="C1401" s="116" t="str">
        <f ca="1">IF(AND(ISNA(VLOOKUP(A1401,'Lookups &amp; Validation'!D:D,1,FALSE)),A1401&lt;&gt;""),"&lt;&lt;&lt; Product Not Found",IF(AND(ISNA(VLOOKUP(B1401,'2-Base Controllers'!E:E,1,FALSE)),B1401&lt;&gt;""),"&lt;&lt;&lt; Base Controller Not Found",IF(AND(A1401&lt;&gt;"",B1401=""),"&lt;&lt;&lt; Missing Base Controller","")))</f>
        <v/>
      </c>
      <c r="D1401" s="117"/>
    </row>
    <row r="1402" spans="1:4" ht="28.15" customHeight="1" x14ac:dyDescent="0.25">
      <c r="A1402" s="115"/>
      <c r="B1402" s="115"/>
      <c r="C1402" s="116" t="str">
        <f ca="1">IF(AND(ISNA(VLOOKUP(A1402,'Lookups &amp; Validation'!D:D,1,FALSE)),A1402&lt;&gt;""),"&lt;&lt;&lt; Product Not Found",IF(AND(ISNA(VLOOKUP(B1402,'2-Base Controllers'!E:E,1,FALSE)),B1402&lt;&gt;""),"&lt;&lt;&lt; Base Controller Not Found",IF(AND(A1402&lt;&gt;"",B1402=""),"&lt;&lt;&lt; Missing Base Controller","")))</f>
        <v/>
      </c>
      <c r="D1402" s="117"/>
    </row>
    <row r="1403" spans="1:4" ht="28.15" customHeight="1" x14ac:dyDescent="0.25">
      <c r="A1403" s="115"/>
      <c r="B1403" s="115"/>
      <c r="C1403" s="116" t="str">
        <f ca="1">IF(AND(ISNA(VLOOKUP(A1403,'Lookups &amp; Validation'!D:D,1,FALSE)),A1403&lt;&gt;""),"&lt;&lt;&lt; Product Not Found",IF(AND(ISNA(VLOOKUP(B1403,'2-Base Controllers'!E:E,1,FALSE)),B1403&lt;&gt;""),"&lt;&lt;&lt; Base Controller Not Found",IF(AND(A1403&lt;&gt;"",B1403=""),"&lt;&lt;&lt; Missing Base Controller","")))</f>
        <v/>
      </c>
      <c r="D1403" s="117"/>
    </row>
    <row r="1404" spans="1:4" ht="28.15" customHeight="1" x14ac:dyDescent="0.25">
      <c r="A1404" s="115"/>
      <c r="B1404" s="115"/>
      <c r="C1404" s="116" t="str">
        <f ca="1">IF(AND(ISNA(VLOOKUP(A1404,'Lookups &amp; Validation'!D:D,1,FALSE)),A1404&lt;&gt;""),"&lt;&lt;&lt; Product Not Found",IF(AND(ISNA(VLOOKUP(B1404,'2-Base Controllers'!E:E,1,FALSE)),B1404&lt;&gt;""),"&lt;&lt;&lt; Base Controller Not Found",IF(AND(A1404&lt;&gt;"",B1404=""),"&lt;&lt;&lt; Missing Base Controller","")))</f>
        <v/>
      </c>
      <c r="D1404" s="117"/>
    </row>
    <row r="1405" spans="1:4" ht="28.15" customHeight="1" x14ac:dyDescent="0.25">
      <c r="A1405" s="115"/>
      <c r="B1405" s="115"/>
      <c r="C1405" s="116" t="str">
        <f ca="1">IF(AND(ISNA(VLOOKUP(A1405,'Lookups &amp; Validation'!D:D,1,FALSE)),A1405&lt;&gt;""),"&lt;&lt;&lt; Product Not Found",IF(AND(ISNA(VLOOKUP(B1405,'2-Base Controllers'!E:E,1,FALSE)),B1405&lt;&gt;""),"&lt;&lt;&lt; Base Controller Not Found",IF(AND(A1405&lt;&gt;"",B1405=""),"&lt;&lt;&lt; Missing Base Controller","")))</f>
        <v/>
      </c>
      <c r="D1405" s="117"/>
    </row>
    <row r="1406" spans="1:4" ht="28.15" customHeight="1" x14ac:dyDescent="0.25">
      <c r="A1406" s="115"/>
      <c r="B1406" s="115"/>
      <c r="C1406" s="116" t="str">
        <f ca="1">IF(AND(ISNA(VLOOKUP(A1406,'Lookups &amp; Validation'!D:D,1,FALSE)),A1406&lt;&gt;""),"&lt;&lt;&lt; Product Not Found",IF(AND(ISNA(VLOOKUP(B1406,'2-Base Controllers'!E:E,1,FALSE)),B1406&lt;&gt;""),"&lt;&lt;&lt; Base Controller Not Found",IF(AND(A1406&lt;&gt;"",B1406=""),"&lt;&lt;&lt; Missing Base Controller","")))</f>
        <v/>
      </c>
      <c r="D1406" s="117"/>
    </row>
    <row r="1407" spans="1:4" ht="28.15" customHeight="1" x14ac:dyDescent="0.25">
      <c r="A1407" s="115"/>
      <c r="B1407" s="115"/>
      <c r="C1407" s="116" t="str">
        <f ca="1">IF(AND(ISNA(VLOOKUP(A1407,'Lookups &amp; Validation'!D:D,1,FALSE)),A1407&lt;&gt;""),"&lt;&lt;&lt; Product Not Found",IF(AND(ISNA(VLOOKUP(B1407,'2-Base Controllers'!E:E,1,FALSE)),B1407&lt;&gt;""),"&lt;&lt;&lt; Base Controller Not Found",IF(AND(A1407&lt;&gt;"",B1407=""),"&lt;&lt;&lt; Missing Base Controller","")))</f>
        <v/>
      </c>
      <c r="D1407" s="117"/>
    </row>
    <row r="1408" spans="1:4" ht="28.15" customHeight="1" x14ac:dyDescent="0.25">
      <c r="A1408" s="115"/>
      <c r="B1408" s="115"/>
      <c r="C1408" s="116" t="str">
        <f ca="1">IF(AND(ISNA(VLOOKUP(A1408,'Lookups &amp; Validation'!D:D,1,FALSE)),A1408&lt;&gt;""),"&lt;&lt;&lt; Product Not Found",IF(AND(ISNA(VLOOKUP(B1408,'2-Base Controllers'!E:E,1,FALSE)),B1408&lt;&gt;""),"&lt;&lt;&lt; Base Controller Not Found",IF(AND(A1408&lt;&gt;"",B1408=""),"&lt;&lt;&lt; Missing Base Controller","")))</f>
        <v/>
      </c>
      <c r="D1408" s="117"/>
    </row>
    <row r="1409" spans="1:4" ht="28.15" customHeight="1" x14ac:dyDescent="0.25">
      <c r="A1409" s="115"/>
      <c r="B1409" s="115"/>
      <c r="C1409" s="116" t="str">
        <f ca="1">IF(AND(ISNA(VLOOKUP(A1409,'Lookups &amp; Validation'!D:D,1,FALSE)),A1409&lt;&gt;""),"&lt;&lt;&lt; Product Not Found",IF(AND(ISNA(VLOOKUP(B1409,'2-Base Controllers'!E:E,1,FALSE)),B1409&lt;&gt;""),"&lt;&lt;&lt; Base Controller Not Found",IF(AND(A1409&lt;&gt;"",B1409=""),"&lt;&lt;&lt; Missing Base Controller","")))</f>
        <v/>
      </c>
      <c r="D1409" s="117"/>
    </row>
    <row r="1410" spans="1:4" ht="28.15" customHeight="1" x14ac:dyDescent="0.25">
      <c r="A1410" s="115"/>
      <c r="B1410" s="115"/>
      <c r="C1410" s="116" t="str">
        <f ca="1">IF(AND(ISNA(VLOOKUP(A1410,'Lookups &amp; Validation'!D:D,1,FALSE)),A1410&lt;&gt;""),"&lt;&lt;&lt; Product Not Found",IF(AND(ISNA(VLOOKUP(B1410,'2-Base Controllers'!E:E,1,FALSE)),B1410&lt;&gt;""),"&lt;&lt;&lt; Base Controller Not Found",IF(AND(A1410&lt;&gt;"",B1410=""),"&lt;&lt;&lt; Missing Base Controller","")))</f>
        <v/>
      </c>
      <c r="D1410" s="117"/>
    </row>
    <row r="1411" spans="1:4" ht="28.15" customHeight="1" x14ac:dyDescent="0.25">
      <c r="A1411" s="115"/>
      <c r="B1411" s="115"/>
      <c r="C1411" s="116" t="str">
        <f ca="1">IF(AND(ISNA(VLOOKUP(A1411,'Lookups &amp; Validation'!D:D,1,FALSE)),A1411&lt;&gt;""),"&lt;&lt;&lt; Product Not Found",IF(AND(ISNA(VLOOKUP(B1411,'2-Base Controllers'!E:E,1,FALSE)),B1411&lt;&gt;""),"&lt;&lt;&lt; Base Controller Not Found",IF(AND(A1411&lt;&gt;"",B1411=""),"&lt;&lt;&lt; Missing Base Controller","")))</f>
        <v/>
      </c>
      <c r="D1411" s="117"/>
    </row>
    <row r="1412" spans="1:4" ht="28.15" customHeight="1" x14ac:dyDescent="0.25">
      <c r="A1412" s="115"/>
      <c r="B1412" s="115"/>
      <c r="C1412" s="116" t="str">
        <f ca="1">IF(AND(ISNA(VLOOKUP(A1412,'Lookups &amp; Validation'!D:D,1,FALSE)),A1412&lt;&gt;""),"&lt;&lt;&lt; Product Not Found",IF(AND(ISNA(VLOOKUP(B1412,'2-Base Controllers'!E:E,1,FALSE)),B1412&lt;&gt;""),"&lt;&lt;&lt; Base Controller Not Found",IF(AND(A1412&lt;&gt;"",B1412=""),"&lt;&lt;&lt; Missing Base Controller","")))</f>
        <v/>
      </c>
      <c r="D1412" s="117"/>
    </row>
    <row r="1413" spans="1:4" ht="28.15" customHeight="1" x14ac:dyDescent="0.25">
      <c r="A1413" s="115"/>
      <c r="B1413" s="115"/>
      <c r="C1413" s="116" t="str">
        <f ca="1">IF(AND(ISNA(VLOOKUP(A1413,'Lookups &amp; Validation'!D:D,1,FALSE)),A1413&lt;&gt;""),"&lt;&lt;&lt; Product Not Found",IF(AND(ISNA(VLOOKUP(B1413,'2-Base Controllers'!E:E,1,FALSE)),B1413&lt;&gt;""),"&lt;&lt;&lt; Base Controller Not Found",IF(AND(A1413&lt;&gt;"",B1413=""),"&lt;&lt;&lt; Missing Base Controller","")))</f>
        <v/>
      </c>
      <c r="D1413" s="117"/>
    </row>
    <row r="1414" spans="1:4" ht="28.15" customHeight="1" x14ac:dyDescent="0.25">
      <c r="A1414" s="115"/>
      <c r="B1414" s="115"/>
      <c r="C1414" s="116" t="str">
        <f ca="1">IF(AND(ISNA(VLOOKUP(A1414,'Lookups &amp; Validation'!D:D,1,FALSE)),A1414&lt;&gt;""),"&lt;&lt;&lt; Product Not Found",IF(AND(ISNA(VLOOKUP(B1414,'2-Base Controllers'!E:E,1,FALSE)),B1414&lt;&gt;""),"&lt;&lt;&lt; Base Controller Not Found",IF(AND(A1414&lt;&gt;"",B1414=""),"&lt;&lt;&lt; Missing Base Controller","")))</f>
        <v/>
      </c>
      <c r="D1414" s="117"/>
    </row>
    <row r="1415" spans="1:4" ht="28.15" customHeight="1" x14ac:dyDescent="0.25">
      <c r="A1415" s="115"/>
      <c r="B1415" s="115"/>
      <c r="C1415" s="116" t="str">
        <f ca="1">IF(AND(ISNA(VLOOKUP(A1415,'Lookups &amp; Validation'!D:D,1,FALSE)),A1415&lt;&gt;""),"&lt;&lt;&lt; Product Not Found",IF(AND(ISNA(VLOOKUP(B1415,'2-Base Controllers'!E:E,1,FALSE)),B1415&lt;&gt;""),"&lt;&lt;&lt; Base Controller Not Found",IF(AND(A1415&lt;&gt;"",B1415=""),"&lt;&lt;&lt; Missing Base Controller","")))</f>
        <v/>
      </c>
      <c r="D1415" s="117"/>
    </row>
    <row r="1416" spans="1:4" ht="28.15" customHeight="1" x14ac:dyDescent="0.25">
      <c r="A1416" s="115"/>
      <c r="B1416" s="115"/>
      <c r="C1416" s="116" t="str">
        <f ca="1">IF(AND(ISNA(VLOOKUP(A1416,'Lookups &amp; Validation'!D:D,1,FALSE)),A1416&lt;&gt;""),"&lt;&lt;&lt; Product Not Found",IF(AND(ISNA(VLOOKUP(B1416,'2-Base Controllers'!E:E,1,FALSE)),B1416&lt;&gt;""),"&lt;&lt;&lt; Base Controller Not Found",IF(AND(A1416&lt;&gt;"",B1416=""),"&lt;&lt;&lt; Missing Base Controller","")))</f>
        <v/>
      </c>
      <c r="D1416" s="117"/>
    </row>
    <row r="1417" spans="1:4" ht="28.15" customHeight="1" x14ac:dyDescent="0.25">
      <c r="A1417" s="115"/>
      <c r="B1417" s="115"/>
      <c r="C1417" s="116" t="str">
        <f ca="1">IF(AND(ISNA(VLOOKUP(A1417,'Lookups &amp; Validation'!D:D,1,FALSE)),A1417&lt;&gt;""),"&lt;&lt;&lt; Product Not Found",IF(AND(ISNA(VLOOKUP(B1417,'2-Base Controllers'!E:E,1,FALSE)),B1417&lt;&gt;""),"&lt;&lt;&lt; Base Controller Not Found",IF(AND(A1417&lt;&gt;"",B1417=""),"&lt;&lt;&lt; Missing Base Controller","")))</f>
        <v/>
      </c>
      <c r="D1417" s="117"/>
    </row>
    <row r="1418" spans="1:4" ht="28.15" customHeight="1" x14ac:dyDescent="0.25">
      <c r="A1418" s="115"/>
      <c r="B1418" s="115"/>
      <c r="C1418" s="116" t="str">
        <f ca="1">IF(AND(ISNA(VLOOKUP(A1418,'Lookups &amp; Validation'!D:D,1,FALSE)),A1418&lt;&gt;""),"&lt;&lt;&lt; Product Not Found",IF(AND(ISNA(VLOOKUP(B1418,'2-Base Controllers'!E:E,1,FALSE)),B1418&lt;&gt;""),"&lt;&lt;&lt; Base Controller Not Found",IF(AND(A1418&lt;&gt;"",B1418=""),"&lt;&lt;&lt; Missing Base Controller","")))</f>
        <v/>
      </c>
      <c r="D1418" s="117"/>
    </row>
    <row r="1419" spans="1:4" ht="28.15" customHeight="1" x14ac:dyDescent="0.25">
      <c r="A1419" s="115"/>
      <c r="B1419" s="115"/>
      <c r="C1419" s="116" t="str">
        <f ca="1">IF(AND(ISNA(VLOOKUP(A1419,'Lookups &amp; Validation'!D:D,1,FALSE)),A1419&lt;&gt;""),"&lt;&lt;&lt; Product Not Found",IF(AND(ISNA(VLOOKUP(B1419,'2-Base Controllers'!E:E,1,FALSE)),B1419&lt;&gt;""),"&lt;&lt;&lt; Base Controller Not Found",IF(AND(A1419&lt;&gt;"",B1419=""),"&lt;&lt;&lt; Missing Base Controller","")))</f>
        <v/>
      </c>
      <c r="D1419" s="117"/>
    </row>
    <row r="1420" spans="1:4" ht="28.15" customHeight="1" x14ac:dyDescent="0.25">
      <c r="A1420" s="115"/>
      <c r="B1420" s="115"/>
      <c r="C1420" s="116" t="str">
        <f ca="1">IF(AND(ISNA(VLOOKUP(A1420,'Lookups &amp; Validation'!D:D,1,FALSE)),A1420&lt;&gt;""),"&lt;&lt;&lt; Product Not Found",IF(AND(ISNA(VLOOKUP(B1420,'2-Base Controllers'!E:E,1,FALSE)),B1420&lt;&gt;""),"&lt;&lt;&lt; Base Controller Not Found",IF(AND(A1420&lt;&gt;"",B1420=""),"&lt;&lt;&lt; Missing Base Controller","")))</f>
        <v/>
      </c>
      <c r="D1420" s="117"/>
    </row>
    <row r="1421" spans="1:4" ht="28.15" customHeight="1" x14ac:dyDescent="0.25">
      <c r="A1421" s="115"/>
      <c r="B1421" s="115"/>
      <c r="C1421" s="116" t="str">
        <f ca="1">IF(AND(ISNA(VLOOKUP(A1421,'Lookups &amp; Validation'!D:D,1,FALSE)),A1421&lt;&gt;""),"&lt;&lt;&lt; Product Not Found",IF(AND(ISNA(VLOOKUP(B1421,'2-Base Controllers'!E:E,1,FALSE)),B1421&lt;&gt;""),"&lt;&lt;&lt; Base Controller Not Found",IF(AND(A1421&lt;&gt;"",B1421=""),"&lt;&lt;&lt; Missing Base Controller","")))</f>
        <v/>
      </c>
      <c r="D1421" s="117"/>
    </row>
    <row r="1422" spans="1:4" ht="28.15" customHeight="1" x14ac:dyDescent="0.25">
      <c r="A1422" s="115"/>
      <c r="B1422" s="115"/>
      <c r="C1422" s="116" t="str">
        <f ca="1">IF(AND(ISNA(VLOOKUP(A1422,'Lookups &amp; Validation'!D:D,1,FALSE)),A1422&lt;&gt;""),"&lt;&lt;&lt; Product Not Found",IF(AND(ISNA(VLOOKUP(B1422,'2-Base Controllers'!E:E,1,FALSE)),B1422&lt;&gt;""),"&lt;&lt;&lt; Base Controller Not Found",IF(AND(A1422&lt;&gt;"",B1422=""),"&lt;&lt;&lt; Missing Base Controller","")))</f>
        <v/>
      </c>
      <c r="D1422" s="117"/>
    </row>
    <row r="1423" spans="1:4" ht="28.15" customHeight="1" x14ac:dyDescent="0.25">
      <c r="A1423" s="115"/>
      <c r="B1423" s="115"/>
      <c r="C1423" s="116" t="str">
        <f ca="1">IF(AND(ISNA(VLOOKUP(A1423,'Lookups &amp; Validation'!D:D,1,FALSE)),A1423&lt;&gt;""),"&lt;&lt;&lt; Product Not Found",IF(AND(ISNA(VLOOKUP(B1423,'2-Base Controllers'!E:E,1,FALSE)),B1423&lt;&gt;""),"&lt;&lt;&lt; Base Controller Not Found",IF(AND(A1423&lt;&gt;"",B1423=""),"&lt;&lt;&lt; Missing Base Controller","")))</f>
        <v/>
      </c>
      <c r="D1423" s="117"/>
    </row>
    <row r="1424" spans="1:4" ht="28.15" customHeight="1" x14ac:dyDescent="0.25">
      <c r="A1424" s="115"/>
      <c r="B1424" s="115"/>
      <c r="C1424" s="116" t="str">
        <f ca="1">IF(AND(ISNA(VLOOKUP(A1424,'Lookups &amp; Validation'!D:D,1,FALSE)),A1424&lt;&gt;""),"&lt;&lt;&lt; Product Not Found",IF(AND(ISNA(VLOOKUP(B1424,'2-Base Controllers'!E:E,1,FALSE)),B1424&lt;&gt;""),"&lt;&lt;&lt; Base Controller Not Found",IF(AND(A1424&lt;&gt;"",B1424=""),"&lt;&lt;&lt; Missing Base Controller","")))</f>
        <v/>
      </c>
      <c r="D1424" s="117"/>
    </row>
    <row r="1425" spans="1:4" ht="28.15" customHeight="1" x14ac:dyDescent="0.25">
      <c r="A1425" s="115"/>
      <c r="B1425" s="115"/>
      <c r="C1425" s="116" t="str">
        <f ca="1">IF(AND(ISNA(VLOOKUP(A1425,'Lookups &amp; Validation'!D:D,1,FALSE)),A1425&lt;&gt;""),"&lt;&lt;&lt; Product Not Found",IF(AND(ISNA(VLOOKUP(B1425,'2-Base Controllers'!E:E,1,FALSE)),B1425&lt;&gt;""),"&lt;&lt;&lt; Base Controller Not Found",IF(AND(A1425&lt;&gt;"",B1425=""),"&lt;&lt;&lt; Missing Base Controller","")))</f>
        <v/>
      </c>
      <c r="D1425" s="117"/>
    </row>
    <row r="1426" spans="1:4" ht="28.15" customHeight="1" x14ac:dyDescent="0.25">
      <c r="A1426" s="115"/>
      <c r="B1426" s="115"/>
      <c r="C1426" s="116" t="str">
        <f ca="1">IF(AND(ISNA(VLOOKUP(A1426,'Lookups &amp; Validation'!D:D,1,FALSE)),A1426&lt;&gt;""),"&lt;&lt;&lt; Product Not Found",IF(AND(ISNA(VLOOKUP(B1426,'2-Base Controllers'!E:E,1,FALSE)),B1426&lt;&gt;""),"&lt;&lt;&lt; Base Controller Not Found",IF(AND(A1426&lt;&gt;"",B1426=""),"&lt;&lt;&lt; Missing Base Controller","")))</f>
        <v/>
      </c>
      <c r="D1426" s="117"/>
    </row>
    <row r="1427" spans="1:4" ht="28.15" customHeight="1" x14ac:dyDescent="0.25">
      <c r="A1427" s="115"/>
      <c r="B1427" s="115"/>
      <c r="C1427" s="116" t="str">
        <f ca="1">IF(AND(ISNA(VLOOKUP(A1427,'Lookups &amp; Validation'!D:D,1,FALSE)),A1427&lt;&gt;""),"&lt;&lt;&lt; Product Not Found",IF(AND(ISNA(VLOOKUP(B1427,'2-Base Controllers'!E:E,1,FALSE)),B1427&lt;&gt;""),"&lt;&lt;&lt; Base Controller Not Found",IF(AND(A1427&lt;&gt;"",B1427=""),"&lt;&lt;&lt; Missing Base Controller","")))</f>
        <v/>
      </c>
      <c r="D1427" s="117"/>
    </row>
    <row r="1428" spans="1:4" ht="28.15" customHeight="1" x14ac:dyDescent="0.25">
      <c r="A1428" s="115"/>
      <c r="B1428" s="115"/>
      <c r="C1428" s="116" t="str">
        <f ca="1">IF(AND(ISNA(VLOOKUP(A1428,'Lookups &amp; Validation'!D:D,1,FALSE)),A1428&lt;&gt;""),"&lt;&lt;&lt; Product Not Found",IF(AND(ISNA(VLOOKUP(B1428,'2-Base Controllers'!E:E,1,FALSE)),B1428&lt;&gt;""),"&lt;&lt;&lt; Base Controller Not Found",IF(AND(A1428&lt;&gt;"",B1428=""),"&lt;&lt;&lt; Missing Base Controller","")))</f>
        <v/>
      </c>
      <c r="D1428" s="117"/>
    </row>
    <row r="1429" spans="1:4" ht="28.15" customHeight="1" x14ac:dyDescent="0.25">
      <c r="A1429" s="115"/>
      <c r="B1429" s="115"/>
      <c r="C1429" s="116" t="str">
        <f ca="1">IF(AND(ISNA(VLOOKUP(A1429,'Lookups &amp; Validation'!D:D,1,FALSE)),A1429&lt;&gt;""),"&lt;&lt;&lt; Product Not Found",IF(AND(ISNA(VLOOKUP(B1429,'2-Base Controllers'!E:E,1,FALSE)),B1429&lt;&gt;""),"&lt;&lt;&lt; Base Controller Not Found",IF(AND(A1429&lt;&gt;"",B1429=""),"&lt;&lt;&lt; Missing Base Controller","")))</f>
        <v/>
      </c>
      <c r="D1429" s="117"/>
    </row>
    <row r="1430" spans="1:4" ht="28.15" customHeight="1" x14ac:dyDescent="0.25">
      <c r="A1430" s="115"/>
      <c r="B1430" s="115"/>
      <c r="C1430" s="116" t="str">
        <f ca="1">IF(AND(ISNA(VLOOKUP(A1430,'Lookups &amp; Validation'!D:D,1,FALSE)),A1430&lt;&gt;""),"&lt;&lt;&lt; Product Not Found",IF(AND(ISNA(VLOOKUP(B1430,'2-Base Controllers'!E:E,1,FALSE)),B1430&lt;&gt;""),"&lt;&lt;&lt; Base Controller Not Found",IF(AND(A1430&lt;&gt;"",B1430=""),"&lt;&lt;&lt; Missing Base Controller","")))</f>
        <v/>
      </c>
      <c r="D1430" s="117"/>
    </row>
    <row r="1431" spans="1:4" ht="28.15" customHeight="1" x14ac:dyDescent="0.25">
      <c r="A1431" s="115"/>
      <c r="B1431" s="115"/>
      <c r="C1431" s="116" t="str">
        <f ca="1">IF(AND(ISNA(VLOOKUP(A1431,'Lookups &amp; Validation'!D:D,1,FALSE)),A1431&lt;&gt;""),"&lt;&lt;&lt; Product Not Found",IF(AND(ISNA(VLOOKUP(B1431,'2-Base Controllers'!E:E,1,FALSE)),B1431&lt;&gt;""),"&lt;&lt;&lt; Base Controller Not Found",IF(AND(A1431&lt;&gt;"",B1431=""),"&lt;&lt;&lt; Missing Base Controller","")))</f>
        <v/>
      </c>
      <c r="D1431" s="117"/>
    </row>
    <row r="1432" spans="1:4" ht="28.15" customHeight="1" x14ac:dyDescent="0.25">
      <c r="A1432" s="115"/>
      <c r="B1432" s="115"/>
      <c r="C1432" s="116" t="str">
        <f ca="1">IF(AND(ISNA(VLOOKUP(A1432,'Lookups &amp; Validation'!D:D,1,FALSE)),A1432&lt;&gt;""),"&lt;&lt;&lt; Product Not Found",IF(AND(ISNA(VLOOKUP(B1432,'2-Base Controllers'!E:E,1,FALSE)),B1432&lt;&gt;""),"&lt;&lt;&lt; Base Controller Not Found",IF(AND(A1432&lt;&gt;"",B1432=""),"&lt;&lt;&lt; Missing Base Controller","")))</f>
        <v/>
      </c>
      <c r="D1432" s="117"/>
    </row>
    <row r="1433" spans="1:4" ht="28.15" customHeight="1" x14ac:dyDescent="0.25">
      <c r="A1433" s="115"/>
      <c r="B1433" s="115"/>
      <c r="C1433" s="116" t="str">
        <f ca="1">IF(AND(ISNA(VLOOKUP(A1433,'Lookups &amp; Validation'!D:D,1,FALSE)),A1433&lt;&gt;""),"&lt;&lt;&lt; Product Not Found",IF(AND(ISNA(VLOOKUP(B1433,'2-Base Controllers'!E:E,1,FALSE)),B1433&lt;&gt;""),"&lt;&lt;&lt; Base Controller Not Found",IF(AND(A1433&lt;&gt;"",B1433=""),"&lt;&lt;&lt; Missing Base Controller","")))</f>
        <v/>
      </c>
      <c r="D1433" s="117"/>
    </row>
    <row r="1434" spans="1:4" ht="28.15" customHeight="1" x14ac:dyDescent="0.25">
      <c r="A1434" s="115"/>
      <c r="B1434" s="115"/>
      <c r="C1434" s="116" t="str">
        <f ca="1">IF(AND(ISNA(VLOOKUP(A1434,'Lookups &amp; Validation'!D:D,1,FALSE)),A1434&lt;&gt;""),"&lt;&lt;&lt; Product Not Found",IF(AND(ISNA(VLOOKUP(B1434,'2-Base Controllers'!E:E,1,FALSE)),B1434&lt;&gt;""),"&lt;&lt;&lt; Base Controller Not Found",IF(AND(A1434&lt;&gt;"",B1434=""),"&lt;&lt;&lt; Missing Base Controller","")))</f>
        <v/>
      </c>
      <c r="D1434" s="117"/>
    </row>
    <row r="1435" spans="1:4" ht="28.15" customHeight="1" x14ac:dyDescent="0.25">
      <c r="A1435" s="115"/>
      <c r="B1435" s="115"/>
      <c r="C1435" s="116" t="str">
        <f ca="1">IF(AND(ISNA(VLOOKUP(A1435,'Lookups &amp; Validation'!D:D,1,FALSE)),A1435&lt;&gt;""),"&lt;&lt;&lt; Product Not Found",IF(AND(ISNA(VLOOKUP(B1435,'2-Base Controllers'!E:E,1,FALSE)),B1435&lt;&gt;""),"&lt;&lt;&lt; Base Controller Not Found",IF(AND(A1435&lt;&gt;"",B1435=""),"&lt;&lt;&lt; Missing Base Controller","")))</f>
        <v/>
      </c>
      <c r="D1435" s="117"/>
    </row>
    <row r="1436" spans="1:4" ht="28.15" customHeight="1" x14ac:dyDescent="0.25">
      <c r="A1436" s="115"/>
      <c r="B1436" s="115"/>
      <c r="C1436" s="116" t="str">
        <f ca="1">IF(AND(ISNA(VLOOKUP(A1436,'Lookups &amp; Validation'!D:D,1,FALSE)),A1436&lt;&gt;""),"&lt;&lt;&lt; Product Not Found",IF(AND(ISNA(VLOOKUP(B1436,'2-Base Controllers'!E:E,1,FALSE)),B1436&lt;&gt;""),"&lt;&lt;&lt; Base Controller Not Found",IF(AND(A1436&lt;&gt;"",B1436=""),"&lt;&lt;&lt; Missing Base Controller","")))</f>
        <v/>
      </c>
      <c r="D1436" s="117"/>
    </row>
    <row r="1437" spans="1:4" ht="28.15" customHeight="1" x14ac:dyDescent="0.25">
      <c r="A1437" s="115"/>
      <c r="B1437" s="115"/>
      <c r="C1437" s="116" t="str">
        <f ca="1">IF(AND(ISNA(VLOOKUP(A1437,'Lookups &amp; Validation'!D:D,1,FALSE)),A1437&lt;&gt;""),"&lt;&lt;&lt; Product Not Found",IF(AND(ISNA(VLOOKUP(B1437,'2-Base Controllers'!E:E,1,FALSE)),B1437&lt;&gt;""),"&lt;&lt;&lt; Base Controller Not Found",IF(AND(A1437&lt;&gt;"",B1437=""),"&lt;&lt;&lt; Missing Base Controller","")))</f>
        <v/>
      </c>
      <c r="D1437" s="117"/>
    </row>
    <row r="1438" spans="1:4" ht="28.15" customHeight="1" x14ac:dyDescent="0.25">
      <c r="A1438" s="115"/>
      <c r="B1438" s="115"/>
      <c r="C1438" s="116" t="str">
        <f ca="1">IF(AND(ISNA(VLOOKUP(A1438,'Lookups &amp; Validation'!D:D,1,FALSE)),A1438&lt;&gt;""),"&lt;&lt;&lt; Product Not Found",IF(AND(ISNA(VLOOKUP(B1438,'2-Base Controllers'!E:E,1,FALSE)),B1438&lt;&gt;""),"&lt;&lt;&lt; Base Controller Not Found",IF(AND(A1438&lt;&gt;"",B1438=""),"&lt;&lt;&lt; Missing Base Controller","")))</f>
        <v/>
      </c>
      <c r="D1438" s="117"/>
    </row>
    <row r="1439" spans="1:4" ht="28.15" customHeight="1" x14ac:dyDescent="0.25">
      <c r="A1439" s="115"/>
      <c r="B1439" s="115"/>
      <c r="C1439" s="116" t="str">
        <f ca="1">IF(AND(ISNA(VLOOKUP(A1439,'Lookups &amp; Validation'!D:D,1,FALSE)),A1439&lt;&gt;""),"&lt;&lt;&lt; Product Not Found",IF(AND(ISNA(VLOOKUP(B1439,'2-Base Controllers'!E:E,1,FALSE)),B1439&lt;&gt;""),"&lt;&lt;&lt; Base Controller Not Found",IF(AND(A1439&lt;&gt;"",B1439=""),"&lt;&lt;&lt; Missing Base Controller","")))</f>
        <v/>
      </c>
      <c r="D1439" s="117"/>
    </row>
    <row r="1440" spans="1:4" ht="28.15" customHeight="1" x14ac:dyDescent="0.25">
      <c r="A1440" s="115"/>
      <c r="B1440" s="115"/>
      <c r="C1440" s="116" t="str">
        <f ca="1">IF(AND(ISNA(VLOOKUP(A1440,'Lookups &amp; Validation'!D:D,1,FALSE)),A1440&lt;&gt;""),"&lt;&lt;&lt; Product Not Found",IF(AND(ISNA(VLOOKUP(B1440,'2-Base Controllers'!E:E,1,FALSE)),B1440&lt;&gt;""),"&lt;&lt;&lt; Base Controller Not Found",IF(AND(A1440&lt;&gt;"",B1440=""),"&lt;&lt;&lt; Missing Base Controller","")))</f>
        <v/>
      </c>
      <c r="D1440" s="117"/>
    </row>
    <row r="1441" spans="1:4" ht="28.15" customHeight="1" x14ac:dyDescent="0.25">
      <c r="A1441" s="115"/>
      <c r="B1441" s="115"/>
      <c r="C1441" s="116" t="str">
        <f ca="1">IF(AND(ISNA(VLOOKUP(A1441,'Lookups &amp; Validation'!D:D,1,FALSE)),A1441&lt;&gt;""),"&lt;&lt;&lt; Product Not Found",IF(AND(ISNA(VLOOKUP(B1441,'2-Base Controllers'!E:E,1,FALSE)),B1441&lt;&gt;""),"&lt;&lt;&lt; Base Controller Not Found",IF(AND(A1441&lt;&gt;"",B1441=""),"&lt;&lt;&lt; Missing Base Controller","")))</f>
        <v/>
      </c>
      <c r="D1441" s="117"/>
    </row>
    <row r="1442" spans="1:4" ht="28.15" customHeight="1" x14ac:dyDescent="0.25">
      <c r="A1442" s="115"/>
      <c r="B1442" s="115"/>
      <c r="C1442" s="116" t="str">
        <f ca="1">IF(AND(ISNA(VLOOKUP(A1442,'Lookups &amp; Validation'!D:D,1,FALSE)),A1442&lt;&gt;""),"&lt;&lt;&lt; Product Not Found",IF(AND(ISNA(VLOOKUP(B1442,'2-Base Controllers'!E:E,1,FALSE)),B1442&lt;&gt;""),"&lt;&lt;&lt; Base Controller Not Found",IF(AND(A1442&lt;&gt;"",B1442=""),"&lt;&lt;&lt; Missing Base Controller","")))</f>
        <v/>
      </c>
      <c r="D1442" s="117"/>
    </row>
    <row r="1443" spans="1:4" ht="28.15" customHeight="1" x14ac:dyDescent="0.25">
      <c r="A1443" s="115"/>
      <c r="B1443" s="115"/>
      <c r="C1443" s="116" t="str">
        <f ca="1">IF(AND(ISNA(VLOOKUP(A1443,'Lookups &amp; Validation'!D:D,1,FALSE)),A1443&lt;&gt;""),"&lt;&lt;&lt; Product Not Found",IF(AND(ISNA(VLOOKUP(B1443,'2-Base Controllers'!E:E,1,FALSE)),B1443&lt;&gt;""),"&lt;&lt;&lt; Base Controller Not Found",IF(AND(A1443&lt;&gt;"",B1443=""),"&lt;&lt;&lt; Missing Base Controller","")))</f>
        <v/>
      </c>
      <c r="D1443" s="117"/>
    </row>
    <row r="1444" spans="1:4" ht="28.15" customHeight="1" x14ac:dyDescent="0.25">
      <c r="A1444" s="115"/>
      <c r="B1444" s="115"/>
      <c r="C1444" s="116" t="str">
        <f ca="1">IF(AND(ISNA(VLOOKUP(A1444,'Lookups &amp; Validation'!D:D,1,FALSE)),A1444&lt;&gt;""),"&lt;&lt;&lt; Product Not Found",IF(AND(ISNA(VLOOKUP(B1444,'2-Base Controllers'!E:E,1,FALSE)),B1444&lt;&gt;""),"&lt;&lt;&lt; Base Controller Not Found",IF(AND(A1444&lt;&gt;"",B1444=""),"&lt;&lt;&lt; Missing Base Controller","")))</f>
        <v/>
      </c>
      <c r="D1444" s="117"/>
    </row>
    <row r="1445" spans="1:4" ht="28.15" customHeight="1" x14ac:dyDescent="0.25">
      <c r="A1445" s="115"/>
      <c r="B1445" s="115"/>
      <c r="C1445" s="116" t="str">
        <f ca="1">IF(AND(ISNA(VLOOKUP(A1445,'Lookups &amp; Validation'!D:D,1,FALSE)),A1445&lt;&gt;""),"&lt;&lt;&lt; Product Not Found",IF(AND(ISNA(VLOOKUP(B1445,'2-Base Controllers'!E:E,1,FALSE)),B1445&lt;&gt;""),"&lt;&lt;&lt; Base Controller Not Found",IF(AND(A1445&lt;&gt;"",B1445=""),"&lt;&lt;&lt; Missing Base Controller","")))</f>
        <v/>
      </c>
      <c r="D1445" s="117"/>
    </row>
    <row r="1446" spans="1:4" ht="28.15" customHeight="1" x14ac:dyDescent="0.25">
      <c r="A1446" s="115"/>
      <c r="B1446" s="115"/>
      <c r="C1446" s="116" t="str">
        <f ca="1">IF(AND(ISNA(VLOOKUP(A1446,'Lookups &amp; Validation'!D:D,1,FALSE)),A1446&lt;&gt;""),"&lt;&lt;&lt; Product Not Found",IF(AND(ISNA(VLOOKUP(B1446,'2-Base Controllers'!E:E,1,FALSE)),B1446&lt;&gt;""),"&lt;&lt;&lt; Base Controller Not Found",IF(AND(A1446&lt;&gt;"",B1446=""),"&lt;&lt;&lt; Missing Base Controller","")))</f>
        <v/>
      </c>
      <c r="D1446" s="117"/>
    </row>
    <row r="1447" spans="1:4" ht="28.15" customHeight="1" x14ac:dyDescent="0.25">
      <c r="A1447" s="115"/>
      <c r="B1447" s="115"/>
      <c r="C1447" s="116" t="str">
        <f ca="1">IF(AND(ISNA(VLOOKUP(A1447,'Lookups &amp; Validation'!D:D,1,FALSE)),A1447&lt;&gt;""),"&lt;&lt;&lt; Product Not Found",IF(AND(ISNA(VLOOKUP(B1447,'2-Base Controllers'!E:E,1,FALSE)),B1447&lt;&gt;""),"&lt;&lt;&lt; Base Controller Not Found",IF(AND(A1447&lt;&gt;"",B1447=""),"&lt;&lt;&lt; Missing Base Controller","")))</f>
        <v/>
      </c>
      <c r="D1447" s="117"/>
    </row>
    <row r="1448" spans="1:4" ht="28.15" customHeight="1" x14ac:dyDescent="0.25">
      <c r="A1448" s="115"/>
      <c r="B1448" s="115"/>
      <c r="C1448" s="116" t="str">
        <f ca="1">IF(AND(ISNA(VLOOKUP(A1448,'Lookups &amp; Validation'!D:D,1,FALSE)),A1448&lt;&gt;""),"&lt;&lt;&lt; Product Not Found",IF(AND(ISNA(VLOOKUP(B1448,'2-Base Controllers'!E:E,1,FALSE)),B1448&lt;&gt;""),"&lt;&lt;&lt; Base Controller Not Found",IF(AND(A1448&lt;&gt;"",B1448=""),"&lt;&lt;&lt; Missing Base Controller","")))</f>
        <v/>
      </c>
      <c r="D1448" s="117"/>
    </row>
    <row r="1449" spans="1:4" ht="28.15" customHeight="1" x14ac:dyDescent="0.25">
      <c r="A1449" s="115"/>
      <c r="B1449" s="115"/>
      <c r="C1449" s="116" t="str">
        <f ca="1">IF(AND(ISNA(VLOOKUP(A1449,'Lookups &amp; Validation'!D:D,1,FALSE)),A1449&lt;&gt;""),"&lt;&lt;&lt; Product Not Found",IF(AND(ISNA(VLOOKUP(B1449,'2-Base Controllers'!E:E,1,FALSE)),B1449&lt;&gt;""),"&lt;&lt;&lt; Base Controller Not Found",IF(AND(A1449&lt;&gt;"",B1449=""),"&lt;&lt;&lt; Missing Base Controller","")))</f>
        <v/>
      </c>
      <c r="D1449" s="117"/>
    </row>
    <row r="1450" spans="1:4" ht="28.15" customHeight="1" x14ac:dyDescent="0.25">
      <c r="A1450" s="115"/>
      <c r="B1450" s="115"/>
      <c r="C1450" s="116" t="str">
        <f ca="1">IF(AND(ISNA(VLOOKUP(A1450,'Lookups &amp; Validation'!D:D,1,FALSE)),A1450&lt;&gt;""),"&lt;&lt;&lt; Product Not Found",IF(AND(ISNA(VLOOKUP(B1450,'2-Base Controllers'!E:E,1,FALSE)),B1450&lt;&gt;""),"&lt;&lt;&lt; Base Controller Not Found",IF(AND(A1450&lt;&gt;"",B1450=""),"&lt;&lt;&lt; Missing Base Controller","")))</f>
        <v/>
      </c>
      <c r="D1450" s="117"/>
    </row>
    <row r="1451" spans="1:4" ht="28.15" customHeight="1" x14ac:dyDescent="0.25">
      <c r="A1451" s="115"/>
      <c r="B1451" s="115"/>
      <c r="C1451" s="116" t="str">
        <f ca="1">IF(AND(ISNA(VLOOKUP(A1451,'Lookups &amp; Validation'!D:D,1,FALSE)),A1451&lt;&gt;""),"&lt;&lt;&lt; Product Not Found",IF(AND(ISNA(VLOOKUP(B1451,'2-Base Controllers'!E:E,1,FALSE)),B1451&lt;&gt;""),"&lt;&lt;&lt; Base Controller Not Found",IF(AND(A1451&lt;&gt;"",B1451=""),"&lt;&lt;&lt; Missing Base Controller","")))</f>
        <v/>
      </c>
      <c r="D1451" s="117"/>
    </row>
    <row r="1452" spans="1:4" ht="28.15" customHeight="1" x14ac:dyDescent="0.25">
      <c r="A1452" s="115"/>
      <c r="B1452" s="115"/>
      <c r="C1452" s="116" t="str">
        <f ca="1">IF(AND(ISNA(VLOOKUP(A1452,'Lookups &amp; Validation'!D:D,1,FALSE)),A1452&lt;&gt;""),"&lt;&lt;&lt; Product Not Found",IF(AND(ISNA(VLOOKUP(B1452,'2-Base Controllers'!E:E,1,FALSE)),B1452&lt;&gt;""),"&lt;&lt;&lt; Base Controller Not Found",IF(AND(A1452&lt;&gt;"",B1452=""),"&lt;&lt;&lt; Missing Base Controller","")))</f>
        <v/>
      </c>
      <c r="D1452" s="117"/>
    </row>
    <row r="1453" spans="1:4" ht="28.15" customHeight="1" x14ac:dyDescent="0.25">
      <c r="A1453" s="115"/>
      <c r="B1453" s="115"/>
      <c r="C1453" s="116" t="str">
        <f ca="1">IF(AND(ISNA(VLOOKUP(A1453,'Lookups &amp; Validation'!D:D,1,FALSE)),A1453&lt;&gt;""),"&lt;&lt;&lt; Product Not Found",IF(AND(ISNA(VLOOKUP(B1453,'2-Base Controllers'!E:E,1,FALSE)),B1453&lt;&gt;""),"&lt;&lt;&lt; Base Controller Not Found",IF(AND(A1453&lt;&gt;"",B1453=""),"&lt;&lt;&lt; Missing Base Controller","")))</f>
        <v/>
      </c>
      <c r="D1453" s="117"/>
    </row>
    <row r="1454" spans="1:4" ht="28.15" customHeight="1" x14ac:dyDescent="0.25">
      <c r="A1454" s="115"/>
      <c r="B1454" s="115"/>
      <c r="C1454" s="116" t="str">
        <f ca="1">IF(AND(ISNA(VLOOKUP(A1454,'Lookups &amp; Validation'!D:D,1,FALSE)),A1454&lt;&gt;""),"&lt;&lt;&lt; Product Not Found",IF(AND(ISNA(VLOOKUP(B1454,'2-Base Controllers'!E:E,1,FALSE)),B1454&lt;&gt;""),"&lt;&lt;&lt; Base Controller Not Found",IF(AND(A1454&lt;&gt;"",B1454=""),"&lt;&lt;&lt; Missing Base Controller","")))</f>
        <v/>
      </c>
      <c r="D1454" s="117"/>
    </row>
    <row r="1455" spans="1:4" ht="28.15" customHeight="1" x14ac:dyDescent="0.25">
      <c r="A1455" s="115"/>
      <c r="B1455" s="115"/>
      <c r="C1455" s="116" t="str">
        <f ca="1">IF(AND(ISNA(VLOOKUP(A1455,'Lookups &amp; Validation'!D:D,1,FALSE)),A1455&lt;&gt;""),"&lt;&lt;&lt; Product Not Found",IF(AND(ISNA(VLOOKUP(B1455,'2-Base Controllers'!E:E,1,FALSE)),B1455&lt;&gt;""),"&lt;&lt;&lt; Base Controller Not Found",IF(AND(A1455&lt;&gt;"",B1455=""),"&lt;&lt;&lt; Missing Base Controller","")))</f>
        <v/>
      </c>
      <c r="D1455" s="117"/>
    </row>
    <row r="1456" spans="1:4" ht="28.15" customHeight="1" x14ac:dyDescent="0.25">
      <c r="A1456" s="115"/>
      <c r="B1456" s="115"/>
      <c r="C1456" s="116" t="str">
        <f ca="1">IF(AND(ISNA(VLOOKUP(A1456,'Lookups &amp; Validation'!D:D,1,FALSE)),A1456&lt;&gt;""),"&lt;&lt;&lt; Product Not Found",IF(AND(ISNA(VLOOKUP(B1456,'2-Base Controllers'!E:E,1,FALSE)),B1456&lt;&gt;""),"&lt;&lt;&lt; Base Controller Not Found",IF(AND(A1456&lt;&gt;"",B1456=""),"&lt;&lt;&lt; Missing Base Controller","")))</f>
        <v/>
      </c>
      <c r="D1456" s="117"/>
    </row>
    <row r="1457" spans="1:4" ht="28.15" customHeight="1" x14ac:dyDescent="0.25">
      <c r="A1457" s="115"/>
      <c r="B1457" s="115"/>
      <c r="C1457" s="116" t="str">
        <f ca="1">IF(AND(ISNA(VLOOKUP(A1457,'Lookups &amp; Validation'!D:D,1,FALSE)),A1457&lt;&gt;""),"&lt;&lt;&lt; Product Not Found",IF(AND(ISNA(VLOOKUP(B1457,'2-Base Controllers'!E:E,1,FALSE)),B1457&lt;&gt;""),"&lt;&lt;&lt; Base Controller Not Found",IF(AND(A1457&lt;&gt;"",B1457=""),"&lt;&lt;&lt; Missing Base Controller","")))</f>
        <v/>
      </c>
      <c r="D1457" s="117"/>
    </row>
    <row r="1458" spans="1:4" ht="28.15" customHeight="1" x14ac:dyDescent="0.25">
      <c r="A1458" s="115"/>
      <c r="B1458" s="115"/>
      <c r="C1458" s="116" t="str">
        <f ca="1">IF(AND(ISNA(VLOOKUP(A1458,'Lookups &amp; Validation'!D:D,1,FALSE)),A1458&lt;&gt;""),"&lt;&lt;&lt; Product Not Found",IF(AND(ISNA(VLOOKUP(B1458,'2-Base Controllers'!E:E,1,FALSE)),B1458&lt;&gt;""),"&lt;&lt;&lt; Base Controller Not Found",IF(AND(A1458&lt;&gt;"",B1458=""),"&lt;&lt;&lt; Missing Base Controller","")))</f>
        <v/>
      </c>
      <c r="D1458" s="117"/>
    </row>
    <row r="1459" spans="1:4" ht="28.15" customHeight="1" x14ac:dyDescent="0.25">
      <c r="A1459" s="115"/>
      <c r="B1459" s="115"/>
      <c r="C1459" s="116" t="str">
        <f ca="1">IF(AND(ISNA(VLOOKUP(A1459,'Lookups &amp; Validation'!D:D,1,FALSE)),A1459&lt;&gt;""),"&lt;&lt;&lt; Product Not Found",IF(AND(ISNA(VLOOKUP(B1459,'2-Base Controllers'!E:E,1,FALSE)),B1459&lt;&gt;""),"&lt;&lt;&lt; Base Controller Not Found",IF(AND(A1459&lt;&gt;"",B1459=""),"&lt;&lt;&lt; Missing Base Controller","")))</f>
        <v/>
      </c>
      <c r="D1459" s="117"/>
    </row>
    <row r="1460" spans="1:4" ht="28.15" customHeight="1" x14ac:dyDescent="0.25">
      <c r="A1460" s="115"/>
      <c r="B1460" s="115"/>
      <c r="C1460" s="116" t="str">
        <f ca="1">IF(AND(ISNA(VLOOKUP(A1460,'Lookups &amp; Validation'!D:D,1,FALSE)),A1460&lt;&gt;""),"&lt;&lt;&lt; Product Not Found",IF(AND(ISNA(VLOOKUP(B1460,'2-Base Controllers'!E:E,1,FALSE)),B1460&lt;&gt;""),"&lt;&lt;&lt; Base Controller Not Found",IF(AND(A1460&lt;&gt;"",B1460=""),"&lt;&lt;&lt; Missing Base Controller","")))</f>
        <v/>
      </c>
      <c r="D1460" s="117"/>
    </row>
    <row r="1461" spans="1:4" ht="28.15" customHeight="1" x14ac:dyDescent="0.25">
      <c r="A1461" s="115"/>
      <c r="B1461" s="115"/>
      <c r="C1461" s="116" t="str">
        <f ca="1">IF(AND(ISNA(VLOOKUP(A1461,'Lookups &amp; Validation'!D:D,1,FALSE)),A1461&lt;&gt;""),"&lt;&lt;&lt; Product Not Found",IF(AND(ISNA(VLOOKUP(B1461,'2-Base Controllers'!E:E,1,FALSE)),B1461&lt;&gt;""),"&lt;&lt;&lt; Base Controller Not Found",IF(AND(A1461&lt;&gt;"",B1461=""),"&lt;&lt;&lt; Missing Base Controller","")))</f>
        <v/>
      </c>
      <c r="D1461" s="117"/>
    </row>
    <row r="1462" spans="1:4" ht="28.15" customHeight="1" x14ac:dyDescent="0.25">
      <c r="A1462" s="115"/>
      <c r="B1462" s="115"/>
      <c r="C1462" s="116" t="str">
        <f ca="1">IF(AND(ISNA(VLOOKUP(A1462,'Lookups &amp; Validation'!D:D,1,FALSE)),A1462&lt;&gt;""),"&lt;&lt;&lt; Product Not Found",IF(AND(ISNA(VLOOKUP(B1462,'2-Base Controllers'!E:E,1,FALSE)),B1462&lt;&gt;""),"&lt;&lt;&lt; Base Controller Not Found",IF(AND(A1462&lt;&gt;"",B1462=""),"&lt;&lt;&lt; Missing Base Controller","")))</f>
        <v/>
      </c>
      <c r="D1462" s="117"/>
    </row>
    <row r="1463" spans="1:4" ht="28.15" customHeight="1" x14ac:dyDescent="0.25">
      <c r="A1463" s="115"/>
      <c r="B1463" s="115"/>
      <c r="C1463" s="116" t="str">
        <f ca="1">IF(AND(ISNA(VLOOKUP(A1463,'Lookups &amp; Validation'!D:D,1,FALSE)),A1463&lt;&gt;""),"&lt;&lt;&lt; Product Not Found",IF(AND(ISNA(VLOOKUP(B1463,'2-Base Controllers'!E:E,1,FALSE)),B1463&lt;&gt;""),"&lt;&lt;&lt; Base Controller Not Found",IF(AND(A1463&lt;&gt;"",B1463=""),"&lt;&lt;&lt; Missing Base Controller","")))</f>
        <v/>
      </c>
      <c r="D1463" s="117"/>
    </row>
    <row r="1464" spans="1:4" ht="28.15" customHeight="1" x14ac:dyDescent="0.25">
      <c r="A1464" s="115"/>
      <c r="B1464" s="115"/>
      <c r="C1464" s="116" t="str">
        <f ca="1">IF(AND(ISNA(VLOOKUP(A1464,'Lookups &amp; Validation'!D:D,1,FALSE)),A1464&lt;&gt;""),"&lt;&lt;&lt; Product Not Found",IF(AND(ISNA(VLOOKUP(B1464,'2-Base Controllers'!E:E,1,FALSE)),B1464&lt;&gt;""),"&lt;&lt;&lt; Base Controller Not Found",IF(AND(A1464&lt;&gt;"",B1464=""),"&lt;&lt;&lt; Missing Base Controller","")))</f>
        <v/>
      </c>
      <c r="D1464" s="117"/>
    </row>
    <row r="1465" spans="1:4" ht="28.15" customHeight="1" x14ac:dyDescent="0.25">
      <c r="A1465" s="115"/>
      <c r="B1465" s="115"/>
      <c r="C1465" s="116" t="str">
        <f ca="1">IF(AND(ISNA(VLOOKUP(A1465,'Lookups &amp; Validation'!D:D,1,FALSE)),A1465&lt;&gt;""),"&lt;&lt;&lt; Product Not Found",IF(AND(ISNA(VLOOKUP(B1465,'2-Base Controllers'!E:E,1,FALSE)),B1465&lt;&gt;""),"&lt;&lt;&lt; Base Controller Not Found",IF(AND(A1465&lt;&gt;"",B1465=""),"&lt;&lt;&lt; Missing Base Controller","")))</f>
        <v/>
      </c>
      <c r="D1465" s="117"/>
    </row>
    <row r="1466" spans="1:4" ht="28.15" customHeight="1" x14ac:dyDescent="0.25">
      <c r="A1466" s="115"/>
      <c r="B1466" s="115"/>
      <c r="C1466" s="116" t="str">
        <f ca="1">IF(AND(ISNA(VLOOKUP(A1466,'Lookups &amp; Validation'!D:D,1,FALSE)),A1466&lt;&gt;""),"&lt;&lt;&lt; Product Not Found",IF(AND(ISNA(VLOOKUP(B1466,'2-Base Controllers'!E:E,1,FALSE)),B1466&lt;&gt;""),"&lt;&lt;&lt; Base Controller Not Found",IF(AND(A1466&lt;&gt;"",B1466=""),"&lt;&lt;&lt; Missing Base Controller","")))</f>
        <v/>
      </c>
      <c r="D1466" s="117"/>
    </row>
    <row r="1467" spans="1:4" ht="28.15" customHeight="1" x14ac:dyDescent="0.25">
      <c r="A1467" s="115"/>
      <c r="B1467" s="115"/>
      <c r="C1467" s="116" t="str">
        <f ca="1">IF(AND(ISNA(VLOOKUP(A1467,'Lookups &amp; Validation'!D:D,1,FALSE)),A1467&lt;&gt;""),"&lt;&lt;&lt; Product Not Found",IF(AND(ISNA(VLOOKUP(B1467,'2-Base Controllers'!E:E,1,FALSE)),B1467&lt;&gt;""),"&lt;&lt;&lt; Base Controller Not Found",IF(AND(A1467&lt;&gt;"",B1467=""),"&lt;&lt;&lt; Missing Base Controller","")))</f>
        <v/>
      </c>
      <c r="D1467" s="117"/>
    </row>
    <row r="1468" spans="1:4" ht="28.15" customHeight="1" x14ac:dyDescent="0.25">
      <c r="A1468" s="115"/>
      <c r="B1468" s="115"/>
      <c r="C1468" s="116" t="str">
        <f ca="1">IF(AND(ISNA(VLOOKUP(A1468,'Lookups &amp; Validation'!D:D,1,FALSE)),A1468&lt;&gt;""),"&lt;&lt;&lt; Product Not Found",IF(AND(ISNA(VLOOKUP(B1468,'2-Base Controllers'!E:E,1,FALSE)),B1468&lt;&gt;""),"&lt;&lt;&lt; Base Controller Not Found",IF(AND(A1468&lt;&gt;"",B1468=""),"&lt;&lt;&lt; Missing Base Controller","")))</f>
        <v/>
      </c>
      <c r="D1468" s="117"/>
    </row>
    <row r="1469" spans="1:4" ht="28.15" customHeight="1" x14ac:dyDescent="0.25">
      <c r="A1469" s="115"/>
      <c r="B1469" s="115"/>
      <c r="C1469" s="116" t="str">
        <f ca="1">IF(AND(ISNA(VLOOKUP(A1469,'Lookups &amp; Validation'!D:D,1,FALSE)),A1469&lt;&gt;""),"&lt;&lt;&lt; Product Not Found",IF(AND(ISNA(VLOOKUP(B1469,'2-Base Controllers'!E:E,1,FALSE)),B1469&lt;&gt;""),"&lt;&lt;&lt; Base Controller Not Found",IF(AND(A1469&lt;&gt;"",B1469=""),"&lt;&lt;&lt; Missing Base Controller","")))</f>
        <v/>
      </c>
      <c r="D1469" s="117"/>
    </row>
    <row r="1470" spans="1:4" ht="28.15" customHeight="1" x14ac:dyDescent="0.25">
      <c r="A1470" s="115"/>
      <c r="B1470" s="115"/>
      <c r="C1470" s="116" t="str">
        <f ca="1">IF(AND(ISNA(VLOOKUP(A1470,'Lookups &amp; Validation'!D:D,1,FALSE)),A1470&lt;&gt;""),"&lt;&lt;&lt; Product Not Found",IF(AND(ISNA(VLOOKUP(B1470,'2-Base Controllers'!E:E,1,FALSE)),B1470&lt;&gt;""),"&lt;&lt;&lt; Base Controller Not Found",IF(AND(A1470&lt;&gt;"",B1470=""),"&lt;&lt;&lt; Missing Base Controller","")))</f>
        <v/>
      </c>
      <c r="D1470" s="117"/>
    </row>
    <row r="1471" spans="1:4" ht="28.15" customHeight="1" x14ac:dyDescent="0.25">
      <c r="A1471" s="115"/>
      <c r="B1471" s="115"/>
      <c r="C1471" s="116" t="str">
        <f ca="1">IF(AND(ISNA(VLOOKUP(A1471,'Lookups &amp; Validation'!D:D,1,FALSE)),A1471&lt;&gt;""),"&lt;&lt;&lt; Product Not Found",IF(AND(ISNA(VLOOKUP(B1471,'2-Base Controllers'!E:E,1,FALSE)),B1471&lt;&gt;""),"&lt;&lt;&lt; Base Controller Not Found",IF(AND(A1471&lt;&gt;"",B1471=""),"&lt;&lt;&lt; Missing Base Controller","")))</f>
        <v/>
      </c>
      <c r="D1471" s="117"/>
    </row>
    <row r="1472" spans="1:4" ht="28.15" customHeight="1" x14ac:dyDescent="0.25">
      <c r="A1472" s="115"/>
      <c r="B1472" s="115"/>
      <c r="C1472" s="116" t="str">
        <f ca="1">IF(AND(ISNA(VLOOKUP(A1472,'Lookups &amp; Validation'!D:D,1,FALSE)),A1472&lt;&gt;""),"&lt;&lt;&lt; Product Not Found",IF(AND(ISNA(VLOOKUP(B1472,'2-Base Controllers'!E:E,1,FALSE)),B1472&lt;&gt;""),"&lt;&lt;&lt; Base Controller Not Found",IF(AND(A1472&lt;&gt;"",B1472=""),"&lt;&lt;&lt; Missing Base Controller","")))</f>
        <v/>
      </c>
      <c r="D1472" s="117"/>
    </row>
    <row r="1473" spans="1:4" ht="28.15" customHeight="1" x14ac:dyDescent="0.25">
      <c r="A1473" s="115"/>
      <c r="B1473" s="115"/>
      <c r="C1473" s="116" t="str">
        <f ca="1">IF(AND(ISNA(VLOOKUP(A1473,'Lookups &amp; Validation'!D:D,1,FALSE)),A1473&lt;&gt;""),"&lt;&lt;&lt; Product Not Found",IF(AND(ISNA(VLOOKUP(B1473,'2-Base Controllers'!E:E,1,FALSE)),B1473&lt;&gt;""),"&lt;&lt;&lt; Base Controller Not Found",IF(AND(A1473&lt;&gt;"",B1473=""),"&lt;&lt;&lt; Missing Base Controller","")))</f>
        <v/>
      </c>
      <c r="D1473" s="117"/>
    </row>
    <row r="1474" spans="1:4" ht="28.15" customHeight="1" x14ac:dyDescent="0.25">
      <c r="A1474" s="115"/>
      <c r="B1474" s="115"/>
      <c r="C1474" s="116" t="str">
        <f ca="1">IF(AND(ISNA(VLOOKUP(A1474,'Lookups &amp; Validation'!D:D,1,FALSE)),A1474&lt;&gt;""),"&lt;&lt;&lt; Product Not Found",IF(AND(ISNA(VLOOKUP(B1474,'2-Base Controllers'!E:E,1,FALSE)),B1474&lt;&gt;""),"&lt;&lt;&lt; Base Controller Not Found",IF(AND(A1474&lt;&gt;"",B1474=""),"&lt;&lt;&lt; Missing Base Controller","")))</f>
        <v/>
      </c>
      <c r="D1474" s="117"/>
    </row>
    <row r="1475" spans="1:4" ht="28.15" customHeight="1" x14ac:dyDescent="0.25">
      <c r="A1475" s="115"/>
      <c r="B1475" s="115"/>
      <c r="C1475" s="116" t="str">
        <f ca="1">IF(AND(ISNA(VLOOKUP(A1475,'Lookups &amp; Validation'!D:D,1,FALSE)),A1475&lt;&gt;""),"&lt;&lt;&lt; Product Not Found",IF(AND(ISNA(VLOOKUP(B1475,'2-Base Controllers'!E:E,1,FALSE)),B1475&lt;&gt;""),"&lt;&lt;&lt; Base Controller Not Found",IF(AND(A1475&lt;&gt;"",B1475=""),"&lt;&lt;&lt; Missing Base Controller","")))</f>
        <v/>
      </c>
      <c r="D1475" s="117"/>
    </row>
    <row r="1476" spans="1:4" ht="28.15" customHeight="1" x14ac:dyDescent="0.25">
      <c r="A1476" s="115"/>
      <c r="B1476" s="115"/>
      <c r="C1476" s="116" t="str">
        <f ca="1">IF(AND(ISNA(VLOOKUP(A1476,'Lookups &amp; Validation'!D:D,1,FALSE)),A1476&lt;&gt;""),"&lt;&lt;&lt; Product Not Found",IF(AND(ISNA(VLOOKUP(B1476,'2-Base Controllers'!E:E,1,FALSE)),B1476&lt;&gt;""),"&lt;&lt;&lt; Base Controller Not Found",IF(AND(A1476&lt;&gt;"",B1476=""),"&lt;&lt;&lt; Missing Base Controller","")))</f>
        <v/>
      </c>
      <c r="D1476" s="117"/>
    </row>
    <row r="1477" spans="1:4" ht="28.15" customHeight="1" x14ac:dyDescent="0.25">
      <c r="A1477" s="115"/>
      <c r="B1477" s="115"/>
      <c r="C1477" s="116" t="str">
        <f ca="1">IF(AND(ISNA(VLOOKUP(A1477,'Lookups &amp; Validation'!D:D,1,FALSE)),A1477&lt;&gt;""),"&lt;&lt;&lt; Product Not Found",IF(AND(ISNA(VLOOKUP(B1477,'2-Base Controllers'!E:E,1,FALSE)),B1477&lt;&gt;""),"&lt;&lt;&lt; Base Controller Not Found",IF(AND(A1477&lt;&gt;"",B1477=""),"&lt;&lt;&lt; Missing Base Controller","")))</f>
        <v/>
      </c>
      <c r="D1477" s="117"/>
    </row>
    <row r="1478" spans="1:4" ht="28.15" customHeight="1" x14ac:dyDescent="0.25">
      <c r="A1478" s="115"/>
      <c r="B1478" s="115"/>
      <c r="C1478" s="116" t="str">
        <f ca="1">IF(AND(ISNA(VLOOKUP(A1478,'Lookups &amp; Validation'!D:D,1,FALSE)),A1478&lt;&gt;""),"&lt;&lt;&lt; Product Not Found",IF(AND(ISNA(VLOOKUP(B1478,'2-Base Controllers'!E:E,1,FALSE)),B1478&lt;&gt;""),"&lt;&lt;&lt; Base Controller Not Found",IF(AND(A1478&lt;&gt;"",B1478=""),"&lt;&lt;&lt; Missing Base Controller","")))</f>
        <v/>
      </c>
      <c r="D1478" s="117"/>
    </row>
    <row r="1479" spans="1:4" ht="28.15" customHeight="1" x14ac:dyDescent="0.25">
      <c r="A1479" s="115"/>
      <c r="B1479" s="115"/>
      <c r="C1479" s="116" t="str">
        <f ca="1">IF(AND(ISNA(VLOOKUP(A1479,'Lookups &amp; Validation'!D:D,1,FALSE)),A1479&lt;&gt;""),"&lt;&lt;&lt; Product Not Found",IF(AND(ISNA(VLOOKUP(B1479,'2-Base Controllers'!E:E,1,FALSE)),B1479&lt;&gt;""),"&lt;&lt;&lt; Base Controller Not Found",IF(AND(A1479&lt;&gt;"",B1479=""),"&lt;&lt;&lt; Missing Base Controller","")))</f>
        <v/>
      </c>
      <c r="D1479" s="117"/>
    </row>
    <row r="1480" spans="1:4" ht="28.15" customHeight="1" x14ac:dyDescent="0.25">
      <c r="A1480" s="115"/>
      <c r="B1480" s="115"/>
      <c r="C1480" s="116" t="str">
        <f ca="1">IF(AND(ISNA(VLOOKUP(A1480,'Lookups &amp; Validation'!D:D,1,FALSE)),A1480&lt;&gt;""),"&lt;&lt;&lt; Product Not Found",IF(AND(ISNA(VLOOKUP(B1480,'2-Base Controllers'!E:E,1,FALSE)),B1480&lt;&gt;""),"&lt;&lt;&lt; Base Controller Not Found",IF(AND(A1480&lt;&gt;"",B1480=""),"&lt;&lt;&lt; Missing Base Controller","")))</f>
        <v/>
      </c>
      <c r="D1480" s="117"/>
    </row>
    <row r="1481" spans="1:4" ht="28.15" customHeight="1" x14ac:dyDescent="0.25">
      <c r="A1481" s="115"/>
      <c r="B1481" s="115"/>
      <c r="C1481" s="116" t="str">
        <f ca="1">IF(AND(ISNA(VLOOKUP(A1481,'Lookups &amp; Validation'!D:D,1,FALSE)),A1481&lt;&gt;""),"&lt;&lt;&lt; Product Not Found",IF(AND(ISNA(VLOOKUP(B1481,'2-Base Controllers'!E:E,1,FALSE)),B1481&lt;&gt;""),"&lt;&lt;&lt; Base Controller Not Found",IF(AND(A1481&lt;&gt;"",B1481=""),"&lt;&lt;&lt; Missing Base Controller","")))</f>
        <v/>
      </c>
      <c r="D1481" s="117"/>
    </row>
    <row r="1482" spans="1:4" ht="28.15" customHeight="1" x14ac:dyDescent="0.25">
      <c r="A1482" s="115"/>
      <c r="B1482" s="115"/>
      <c r="C1482" s="116" t="str">
        <f ca="1">IF(AND(ISNA(VLOOKUP(A1482,'Lookups &amp; Validation'!D:D,1,FALSE)),A1482&lt;&gt;""),"&lt;&lt;&lt; Product Not Found",IF(AND(ISNA(VLOOKUP(B1482,'2-Base Controllers'!E:E,1,FALSE)),B1482&lt;&gt;""),"&lt;&lt;&lt; Base Controller Not Found",IF(AND(A1482&lt;&gt;"",B1482=""),"&lt;&lt;&lt; Missing Base Controller","")))</f>
        <v/>
      </c>
      <c r="D1482" s="117"/>
    </row>
    <row r="1483" spans="1:4" ht="28.15" customHeight="1" x14ac:dyDescent="0.25">
      <c r="A1483" s="115"/>
      <c r="B1483" s="115"/>
      <c r="C1483" s="116" t="str">
        <f ca="1">IF(AND(ISNA(VLOOKUP(A1483,'Lookups &amp; Validation'!D:D,1,FALSE)),A1483&lt;&gt;""),"&lt;&lt;&lt; Product Not Found",IF(AND(ISNA(VLOOKUP(B1483,'2-Base Controllers'!E:E,1,FALSE)),B1483&lt;&gt;""),"&lt;&lt;&lt; Base Controller Not Found",IF(AND(A1483&lt;&gt;"",B1483=""),"&lt;&lt;&lt; Missing Base Controller","")))</f>
        <v/>
      </c>
      <c r="D1483" s="117"/>
    </row>
    <row r="1484" spans="1:4" ht="28.15" customHeight="1" x14ac:dyDescent="0.25">
      <c r="A1484" s="115"/>
      <c r="B1484" s="115"/>
      <c r="C1484" s="116" t="str">
        <f ca="1">IF(AND(ISNA(VLOOKUP(A1484,'Lookups &amp; Validation'!D:D,1,FALSE)),A1484&lt;&gt;""),"&lt;&lt;&lt; Product Not Found",IF(AND(ISNA(VLOOKUP(B1484,'2-Base Controllers'!E:E,1,FALSE)),B1484&lt;&gt;""),"&lt;&lt;&lt; Base Controller Not Found",IF(AND(A1484&lt;&gt;"",B1484=""),"&lt;&lt;&lt; Missing Base Controller","")))</f>
        <v/>
      </c>
      <c r="D1484" s="117"/>
    </row>
    <row r="1485" spans="1:4" ht="28.15" customHeight="1" x14ac:dyDescent="0.25">
      <c r="A1485" s="115"/>
      <c r="B1485" s="115"/>
      <c r="C1485" s="116" t="str">
        <f ca="1">IF(AND(ISNA(VLOOKUP(A1485,'Lookups &amp; Validation'!D:D,1,FALSE)),A1485&lt;&gt;""),"&lt;&lt;&lt; Product Not Found",IF(AND(ISNA(VLOOKUP(B1485,'2-Base Controllers'!E:E,1,FALSE)),B1485&lt;&gt;""),"&lt;&lt;&lt; Base Controller Not Found",IF(AND(A1485&lt;&gt;"",B1485=""),"&lt;&lt;&lt; Missing Base Controller","")))</f>
        <v/>
      </c>
      <c r="D1485" s="117"/>
    </row>
    <row r="1486" spans="1:4" ht="28.15" customHeight="1" x14ac:dyDescent="0.25">
      <c r="A1486" s="115"/>
      <c r="B1486" s="115"/>
      <c r="C1486" s="116" t="str">
        <f ca="1">IF(AND(ISNA(VLOOKUP(A1486,'Lookups &amp; Validation'!D:D,1,FALSE)),A1486&lt;&gt;""),"&lt;&lt;&lt; Product Not Found",IF(AND(ISNA(VLOOKUP(B1486,'2-Base Controllers'!E:E,1,FALSE)),B1486&lt;&gt;""),"&lt;&lt;&lt; Base Controller Not Found",IF(AND(A1486&lt;&gt;"",B1486=""),"&lt;&lt;&lt; Missing Base Controller","")))</f>
        <v/>
      </c>
      <c r="D1486" s="117"/>
    </row>
    <row r="1487" spans="1:4" ht="28.15" customHeight="1" x14ac:dyDescent="0.25">
      <c r="A1487" s="115"/>
      <c r="B1487" s="115"/>
      <c r="C1487" s="116" t="str">
        <f ca="1">IF(AND(ISNA(VLOOKUP(A1487,'Lookups &amp; Validation'!D:D,1,FALSE)),A1487&lt;&gt;""),"&lt;&lt;&lt; Product Not Found",IF(AND(ISNA(VLOOKUP(B1487,'2-Base Controllers'!E:E,1,FALSE)),B1487&lt;&gt;""),"&lt;&lt;&lt; Base Controller Not Found",IF(AND(A1487&lt;&gt;"",B1487=""),"&lt;&lt;&lt; Missing Base Controller","")))</f>
        <v/>
      </c>
      <c r="D1487" s="117"/>
    </row>
    <row r="1488" spans="1:4" ht="28.15" customHeight="1" x14ac:dyDescent="0.25">
      <c r="A1488" s="115"/>
      <c r="B1488" s="115"/>
      <c r="C1488" s="116" t="str">
        <f ca="1">IF(AND(ISNA(VLOOKUP(A1488,'Lookups &amp; Validation'!D:D,1,FALSE)),A1488&lt;&gt;""),"&lt;&lt;&lt; Product Not Found",IF(AND(ISNA(VLOOKUP(B1488,'2-Base Controllers'!E:E,1,FALSE)),B1488&lt;&gt;""),"&lt;&lt;&lt; Base Controller Not Found",IF(AND(A1488&lt;&gt;"",B1488=""),"&lt;&lt;&lt; Missing Base Controller","")))</f>
        <v/>
      </c>
      <c r="D1488" s="117"/>
    </row>
    <row r="1489" spans="1:4" ht="28.15" customHeight="1" x14ac:dyDescent="0.25">
      <c r="A1489" s="115"/>
      <c r="B1489" s="115"/>
      <c r="C1489" s="116" t="str">
        <f ca="1">IF(AND(ISNA(VLOOKUP(A1489,'Lookups &amp; Validation'!D:D,1,FALSE)),A1489&lt;&gt;""),"&lt;&lt;&lt; Product Not Found",IF(AND(ISNA(VLOOKUP(B1489,'2-Base Controllers'!E:E,1,FALSE)),B1489&lt;&gt;""),"&lt;&lt;&lt; Base Controller Not Found",IF(AND(A1489&lt;&gt;"",B1489=""),"&lt;&lt;&lt; Missing Base Controller","")))</f>
        <v/>
      </c>
      <c r="D1489" s="117"/>
    </row>
    <row r="1490" spans="1:4" ht="28.15" customHeight="1" x14ac:dyDescent="0.25">
      <c r="A1490" s="115"/>
      <c r="B1490" s="115"/>
      <c r="C1490" s="116" t="str">
        <f ca="1">IF(AND(ISNA(VLOOKUP(A1490,'Lookups &amp; Validation'!D:D,1,FALSE)),A1490&lt;&gt;""),"&lt;&lt;&lt; Product Not Found",IF(AND(ISNA(VLOOKUP(B1490,'2-Base Controllers'!E:E,1,FALSE)),B1490&lt;&gt;""),"&lt;&lt;&lt; Base Controller Not Found",IF(AND(A1490&lt;&gt;"",B1490=""),"&lt;&lt;&lt; Missing Base Controller","")))</f>
        <v/>
      </c>
      <c r="D1490" s="117"/>
    </row>
    <row r="1491" spans="1:4" ht="28.15" customHeight="1" x14ac:dyDescent="0.25">
      <c r="A1491" s="115"/>
      <c r="B1491" s="115"/>
      <c r="C1491" s="116" t="str">
        <f ca="1">IF(AND(ISNA(VLOOKUP(A1491,'Lookups &amp; Validation'!D:D,1,FALSE)),A1491&lt;&gt;""),"&lt;&lt;&lt; Product Not Found",IF(AND(ISNA(VLOOKUP(B1491,'2-Base Controllers'!E:E,1,FALSE)),B1491&lt;&gt;""),"&lt;&lt;&lt; Base Controller Not Found",IF(AND(A1491&lt;&gt;"",B1491=""),"&lt;&lt;&lt; Missing Base Controller","")))</f>
        <v/>
      </c>
      <c r="D1491" s="117"/>
    </row>
    <row r="1492" spans="1:4" ht="28.15" customHeight="1" x14ac:dyDescent="0.25">
      <c r="A1492" s="115"/>
      <c r="B1492" s="115"/>
      <c r="C1492" s="116" t="str">
        <f ca="1">IF(AND(ISNA(VLOOKUP(A1492,'Lookups &amp; Validation'!D:D,1,FALSE)),A1492&lt;&gt;""),"&lt;&lt;&lt; Product Not Found",IF(AND(ISNA(VLOOKUP(B1492,'2-Base Controllers'!E:E,1,FALSE)),B1492&lt;&gt;""),"&lt;&lt;&lt; Base Controller Not Found",IF(AND(A1492&lt;&gt;"",B1492=""),"&lt;&lt;&lt; Missing Base Controller","")))</f>
        <v/>
      </c>
      <c r="D1492" s="117"/>
    </row>
    <row r="1493" spans="1:4" ht="28.15" customHeight="1" x14ac:dyDescent="0.25">
      <c r="A1493" s="115"/>
      <c r="B1493" s="115"/>
      <c r="C1493" s="116" t="str">
        <f ca="1">IF(AND(ISNA(VLOOKUP(A1493,'Lookups &amp; Validation'!D:D,1,FALSE)),A1493&lt;&gt;""),"&lt;&lt;&lt; Product Not Found",IF(AND(ISNA(VLOOKUP(B1493,'2-Base Controllers'!E:E,1,FALSE)),B1493&lt;&gt;""),"&lt;&lt;&lt; Base Controller Not Found",IF(AND(A1493&lt;&gt;"",B1493=""),"&lt;&lt;&lt; Missing Base Controller","")))</f>
        <v/>
      </c>
      <c r="D1493" s="117"/>
    </row>
    <row r="1494" spans="1:4" ht="28.15" customHeight="1" x14ac:dyDescent="0.25">
      <c r="A1494" s="115"/>
      <c r="B1494" s="115"/>
      <c r="C1494" s="116" t="str">
        <f ca="1">IF(AND(ISNA(VLOOKUP(A1494,'Lookups &amp; Validation'!D:D,1,FALSE)),A1494&lt;&gt;""),"&lt;&lt;&lt; Product Not Found",IF(AND(ISNA(VLOOKUP(B1494,'2-Base Controllers'!E:E,1,FALSE)),B1494&lt;&gt;""),"&lt;&lt;&lt; Base Controller Not Found",IF(AND(A1494&lt;&gt;"",B1494=""),"&lt;&lt;&lt; Missing Base Controller","")))</f>
        <v/>
      </c>
      <c r="D1494" s="117"/>
    </row>
    <row r="1495" spans="1:4" ht="28.15" customHeight="1" x14ac:dyDescent="0.25">
      <c r="A1495" s="115"/>
      <c r="B1495" s="115"/>
      <c r="C1495" s="116" t="str">
        <f ca="1">IF(AND(ISNA(VLOOKUP(A1495,'Lookups &amp; Validation'!D:D,1,FALSE)),A1495&lt;&gt;""),"&lt;&lt;&lt; Product Not Found",IF(AND(ISNA(VLOOKUP(B1495,'2-Base Controllers'!E:E,1,FALSE)),B1495&lt;&gt;""),"&lt;&lt;&lt; Base Controller Not Found",IF(AND(A1495&lt;&gt;"",B1495=""),"&lt;&lt;&lt; Missing Base Controller","")))</f>
        <v/>
      </c>
      <c r="D1495" s="117"/>
    </row>
    <row r="1496" spans="1:4" ht="28.15" customHeight="1" x14ac:dyDescent="0.25">
      <c r="A1496" s="115"/>
      <c r="B1496" s="115"/>
      <c r="C1496" s="116" t="str">
        <f ca="1">IF(AND(ISNA(VLOOKUP(A1496,'Lookups &amp; Validation'!D:D,1,FALSE)),A1496&lt;&gt;""),"&lt;&lt;&lt; Product Not Found",IF(AND(ISNA(VLOOKUP(B1496,'2-Base Controllers'!E:E,1,FALSE)),B1496&lt;&gt;""),"&lt;&lt;&lt; Base Controller Not Found",IF(AND(A1496&lt;&gt;"",B1496=""),"&lt;&lt;&lt; Missing Base Controller","")))</f>
        <v/>
      </c>
      <c r="D1496" s="117"/>
    </row>
    <row r="1497" spans="1:4" ht="28.15" customHeight="1" x14ac:dyDescent="0.25">
      <c r="A1497" s="115"/>
      <c r="B1497" s="115"/>
      <c r="C1497" s="116" t="str">
        <f ca="1">IF(AND(ISNA(VLOOKUP(A1497,'Lookups &amp; Validation'!D:D,1,FALSE)),A1497&lt;&gt;""),"&lt;&lt;&lt; Product Not Found",IF(AND(ISNA(VLOOKUP(B1497,'2-Base Controllers'!E:E,1,FALSE)),B1497&lt;&gt;""),"&lt;&lt;&lt; Base Controller Not Found",IF(AND(A1497&lt;&gt;"",B1497=""),"&lt;&lt;&lt; Missing Base Controller","")))</f>
        <v/>
      </c>
      <c r="D1497" s="117"/>
    </row>
    <row r="1498" spans="1:4" ht="28.15" customHeight="1" x14ac:dyDescent="0.25">
      <c r="A1498" s="115"/>
      <c r="B1498" s="115"/>
      <c r="C1498" s="116" t="str">
        <f ca="1">IF(AND(ISNA(VLOOKUP(A1498,'Lookups &amp; Validation'!D:D,1,FALSE)),A1498&lt;&gt;""),"&lt;&lt;&lt; Product Not Found",IF(AND(ISNA(VLOOKUP(B1498,'2-Base Controllers'!E:E,1,FALSE)),B1498&lt;&gt;""),"&lt;&lt;&lt; Base Controller Not Found",IF(AND(A1498&lt;&gt;"",B1498=""),"&lt;&lt;&lt; Missing Base Controller","")))</f>
        <v/>
      </c>
      <c r="D1498" s="117"/>
    </row>
    <row r="1499" spans="1:4" ht="28.15" customHeight="1" x14ac:dyDescent="0.25">
      <c r="A1499" s="115"/>
      <c r="B1499" s="115"/>
      <c r="C1499" s="116" t="str">
        <f ca="1">IF(AND(ISNA(VLOOKUP(A1499,'Lookups &amp; Validation'!D:D,1,FALSE)),A1499&lt;&gt;""),"&lt;&lt;&lt; Product Not Found",IF(AND(ISNA(VLOOKUP(B1499,'2-Base Controllers'!E:E,1,FALSE)),B1499&lt;&gt;""),"&lt;&lt;&lt; Base Controller Not Found",IF(AND(A1499&lt;&gt;"",B1499=""),"&lt;&lt;&lt; Missing Base Controller","")))</f>
        <v/>
      </c>
      <c r="D1499" s="117"/>
    </row>
    <row r="1500" spans="1:4" ht="28.15" customHeight="1" x14ac:dyDescent="0.25">
      <c r="A1500" s="115"/>
      <c r="B1500" s="115"/>
      <c r="C1500" s="116" t="str">
        <f ca="1">IF(AND(ISNA(VLOOKUP(A1500,'Lookups &amp; Validation'!D:D,1,FALSE)),A1500&lt;&gt;""),"&lt;&lt;&lt; Product Not Found",IF(AND(ISNA(VLOOKUP(B1500,'2-Base Controllers'!E:E,1,FALSE)),B1500&lt;&gt;""),"&lt;&lt;&lt; Base Controller Not Found",IF(AND(A1500&lt;&gt;"",B1500=""),"&lt;&lt;&lt; Missing Base Controller","")))</f>
        <v/>
      </c>
      <c r="D1500" s="117"/>
    </row>
  </sheetData>
  <sheetProtection algorithmName="SHA-512" hashValue="f0t81Ptrsc7RT4LtwuBIDe0fQ6iIgKv99Gp0a16eurTNar19g9CeQJggzORU4iy+SeFoTIAxIfcvd+Ecb6IMeA==" saltValue="1YcogeYjfFkiOyZwlOkPIg==" spinCount="100000" sheet="1" objects="1" scenarios="1" formatCells="0" formatColumns="0" formatRows="0" sort="0" autoFilter="0"/>
  <autoFilter ref="A3:B1500" xr:uid="{43BB206C-D72D-4D08-8856-1F91AED5BB6C}">
    <sortState xmlns:xlrd2="http://schemas.microsoft.com/office/spreadsheetml/2017/richdata2" ref="A4:B1500">
      <sortCondition ref="A3:A1500"/>
    </sortState>
  </autoFilter>
  <mergeCells count="1">
    <mergeCell ref="A2:B2"/>
  </mergeCells>
  <dataValidations count="2">
    <dataValidation type="list" allowBlank="1" showInputMessage="1" showErrorMessage="1" sqref="A4:A1500" xr:uid="{B2700DBE-77C9-4EB1-94D4-F8E555F45942}">
      <formula1>Lookup_Products_Final</formula1>
    </dataValidation>
    <dataValidation type="list" allowBlank="1" showInputMessage="1" showErrorMessage="1" sqref="B4:B1500" xr:uid="{9C91C9E4-9929-4801-B5E9-6DE2C66C5C8C}">
      <formula1>Lookup_BaseControllers_Final</formula1>
    </dataValidation>
  </dataValidations>
  <printOptions horizontalCentered="1" gridLines="1"/>
  <pageMargins left="0.25" right="0.25" top="0.75" bottom="0.5" header="0.25" footer="0.25"/>
  <pageSetup scale="10" fitToWidth="4" fitToHeight="0" pageOrder="overThenDown" orientation="landscape" r:id="rId1"/>
  <headerFooter>
    <oddHeader>&amp;C&amp;"Arial,Regular"&amp;10WaterSense Labeled Showerhead Product Notification Template</oddHeader>
    <oddFooter>&amp;C&amp;"Arial,Regular"&amp;10&amp;P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H1500"/>
  <sheetViews>
    <sheetView workbookViewId="0"/>
  </sheetViews>
  <sheetFormatPr defaultRowHeight="15" x14ac:dyDescent="0.25"/>
  <cols>
    <col min="1" max="1" width="7.7109375" bestFit="1" customWidth="1"/>
    <col min="2" max="2" width="13.28515625" bestFit="1" customWidth="1"/>
    <col min="3" max="3" width="16.5703125" bestFit="1" customWidth="1"/>
    <col min="4" max="4" width="34.5703125" bestFit="1" customWidth="1"/>
    <col min="5" max="5" width="5.140625" bestFit="1" customWidth="1"/>
    <col min="6" max="6" width="82.140625" bestFit="1" customWidth="1"/>
    <col min="8" max="8" width="47.140625" bestFit="1" customWidth="1"/>
  </cols>
  <sheetData>
    <row r="1" spans="1:8" ht="15.75" thickBot="1" x14ac:dyDescent="0.3">
      <c r="A1" s="21" t="s">
        <v>64</v>
      </c>
      <c r="B1" s="21" t="s">
        <v>65</v>
      </c>
      <c r="C1" s="89" t="s">
        <v>99</v>
      </c>
      <c r="D1" s="21" t="s">
        <v>115</v>
      </c>
      <c r="F1" s="21" t="s">
        <v>116</v>
      </c>
      <c r="H1" s="21" t="s">
        <v>117</v>
      </c>
    </row>
    <row r="2" spans="1:8" x14ac:dyDescent="0.25">
      <c r="A2" s="22" t="s">
        <v>66</v>
      </c>
      <c r="B2" s="23" t="s">
        <v>107</v>
      </c>
      <c r="C2" s="88" t="s">
        <v>100</v>
      </c>
      <c r="D2" s="22" t="e" cm="1">
        <f t="array" aca="1" ref="D2" ca="1">INDIRECT("'1-Product Data'!S"&amp;E2)</f>
        <v>#N/A</v>
      </c>
      <c r="E2" s="121" t="e">
        <f>MATCH("*n",'1-Product Data'!$H$9:$H$1500,0)+8</f>
        <v>#N/A</v>
      </c>
      <c r="F2" s="23" t="e" cm="1">
        <f t="array" aca="1" ref="F2:F1500" ca="1">_xlfn._xlws.SORT(Lookup_Products_Unsorted)</f>
        <v>#N/A</v>
      </c>
      <c r="H2" s="23" t="e" cm="1">
        <f t="array" ref="H2:H397">_xlfn._xlws.SORT(BaseControllers)</f>
        <v>#N/A</v>
      </c>
    </row>
    <row r="3" spans="1:8" ht="15.75" thickBot="1" x14ac:dyDescent="0.3">
      <c r="A3" s="24" t="s">
        <v>67</v>
      </c>
      <c r="B3" s="25" t="s">
        <v>68</v>
      </c>
      <c r="C3" s="90" t="s">
        <v>101</v>
      </c>
      <c r="D3" s="122" t="e" cm="1">
        <f t="array" aca="1" ref="D3" ca="1">INDIRECT("'1-Product Data'!S"&amp;E3)</f>
        <v>#N/A</v>
      </c>
      <c r="E3" s="123" t="e">
        <f ca="1">MATCH("*n",INDIRECT("'1-Product Data'!H" &amp; E2+1 &amp; ":H1500",TRUE),0)+E2</f>
        <v>#N/A</v>
      </c>
      <c r="F3" s="25" t="e">
        <f ca="1"/>
        <v>#N/A</v>
      </c>
      <c r="H3" s="25" t="e">
        <v>#N/A</v>
      </c>
    </row>
    <row r="4" spans="1:8" ht="15.75" thickBot="1" x14ac:dyDescent="0.3">
      <c r="B4" s="26" t="s">
        <v>69</v>
      </c>
      <c r="D4" s="122" t="e" cm="1">
        <f t="array" aca="1" ref="D4" ca="1">INDIRECT("'1-Product Data'!S"&amp;E4)</f>
        <v>#N/A</v>
      </c>
      <c r="E4" s="123" t="e">
        <f t="shared" ref="E4:E67" ca="1" si="0">MATCH("*n",INDIRECT("'1-Product Data'!H" &amp; E3+1 &amp; ":H1500",TRUE),0)+E3</f>
        <v>#N/A</v>
      </c>
      <c r="F4" s="25" t="e">
        <f ca="1"/>
        <v>#N/A</v>
      </c>
      <c r="H4" s="25" t="e">
        <v>#N/A</v>
      </c>
    </row>
    <row r="5" spans="1:8" x14ac:dyDescent="0.25">
      <c r="D5" s="122" t="e" cm="1">
        <f t="array" aca="1" ref="D5" ca="1">INDIRECT("'1-Product Data'!S"&amp;E5)</f>
        <v>#N/A</v>
      </c>
      <c r="E5" s="123" t="e">
        <f t="shared" ca="1" si="0"/>
        <v>#N/A</v>
      </c>
      <c r="F5" s="25" t="e">
        <f ca="1"/>
        <v>#N/A</v>
      </c>
      <c r="H5" s="25" t="e">
        <v>#N/A</v>
      </c>
    </row>
    <row r="6" spans="1:8" x14ac:dyDescent="0.25">
      <c r="D6" s="122" t="e" cm="1">
        <f t="array" aca="1" ref="D6" ca="1">INDIRECT("'1-Product Data'!S"&amp;E6)</f>
        <v>#N/A</v>
      </c>
      <c r="E6" s="123" t="e">
        <f t="shared" ca="1" si="0"/>
        <v>#N/A</v>
      </c>
      <c r="F6" s="25" t="e">
        <f ca="1"/>
        <v>#N/A</v>
      </c>
      <c r="H6" s="25" t="e">
        <v>#N/A</v>
      </c>
    </row>
    <row r="7" spans="1:8" x14ac:dyDescent="0.25">
      <c r="D7" s="122" t="e" cm="1">
        <f t="array" aca="1" ref="D7" ca="1">INDIRECT("'1-Product Data'!S"&amp;E7)</f>
        <v>#N/A</v>
      </c>
      <c r="E7" s="123" t="e">
        <f t="shared" ca="1" si="0"/>
        <v>#N/A</v>
      </c>
      <c r="F7" s="25" t="e">
        <f ca="1"/>
        <v>#N/A</v>
      </c>
      <c r="H7" s="25" t="e">
        <v>#N/A</v>
      </c>
    </row>
    <row r="8" spans="1:8" x14ac:dyDescent="0.25">
      <c r="D8" s="122" t="e" cm="1">
        <f t="array" aca="1" ref="D8" ca="1">INDIRECT("'1-Product Data'!S"&amp;E8)</f>
        <v>#N/A</v>
      </c>
      <c r="E8" s="123" t="e">
        <f t="shared" ca="1" si="0"/>
        <v>#N/A</v>
      </c>
      <c r="F8" s="25" t="e">
        <f ca="1"/>
        <v>#N/A</v>
      </c>
      <c r="H8" s="25" t="e">
        <v>#N/A</v>
      </c>
    </row>
    <row r="9" spans="1:8" x14ac:dyDescent="0.25">
      <c r="D9" s="122" t="e" cm="1">
        <f t="array" aca="1" ref="D9" ca="1">INDIRECT("'1-Product Data'!S"&amp;E9)</f>
        <v>#N/A</v>
      </c>
      <c r="E9" s="123" t="e">
        <f t="shared" ca="1" si="0"/>
        <v>#N/A</v>
      </c>
      <c r="F9" s="25" t="e">
        <f ca="1"/>
        <v>#N/A</v>
      </c>
      <c r="H9" s="25" t="e">
        <v>#N/A</v>
      </c>
    </row>
    <row r="10" spans="1:8" x14ac:dyDescent="0.25">
      <c r="D10" s="122" t="e" cm="1">
        <f t="array" aca="1" ref="D10" ca="1">INDIRECT("'1-Product Data'!S"&amp;E10)</f>
        <v>#N/A</v>
      </c>
      <c r="E10" s="123" t="e">
        <f t="shared" ca="1" si="0"/>
        <v>#N/A</v>
      </c>
      <c r="F10" s="25" t="e">
        <f ca="1"/>
        <v>#N/A</v>
      </c>
      <c r="H10" s="25" t="e">
        <v>#N/A</v>
      </c>
    </row>
    <row r="11" spans="1:8" x14ac:dyDescent="0.25">
      <c r="D11" s="122" t="e" cm="1">
        <f t="array" aca="1" ref="D11" ca="1">INDIRECT("'1-Product Data'!S"&amp;E11)</f>
        <v>#N/A</v>
      </c>
      <c r="E11" s="123" t="e">
        <f t="shared" ca="1" si="0"/>
        <v>#N/A</v>
      </c>
      <c r="F11" s="25" t="e">
        <f ca="1"/>
        <v>#N/A</v>
      </c>
      <c r="H11" s="25" t="e">
        <v>#N/A</v>
      </c>
    </row>
    <row r="12" spans="1:8" x14ac:dyDescent="0.25">
      <c r="D12" s="122" t="e" cm="1">
        <f t="array" aca="1" ref="D12" ca="1">INDIRECT("'1-Product Data'!S"&amp;E12)</f>
        <v>#N/A</v>
      </c>
      <c r="E12" s="123" t="e">
        <f t="shared" ca="1" si="0"/>
        <v>#N/A</v>
      </c>
      <c r="F12" s="25" t="e">
        <f ca="1"/>
        <v>#N/A</v>
      </c>
      <c r="H12" s="25" t="e">
        <v>#N/A</v>
      </c>
    </row>
    <row r="13" spans="1:8" x14ac:dyDescent="0.25">
      <c r="D13" s="122" t="e" cm="1">
        <f t="array" aca="1" ref="D13" ca="1">INDIRECT("'1-Product Data'!S"&amp;E13)</f>
        <v>#N/A</v>
      </c>
      <c r="E13" s="123" t="e">
        <f t="shared" ca="1" si="0"/>
        <v>#N/A</v>
      </c>
      <c r="F13" s="25" t="e">
        <f ca="1"/>
        <v>#N/A</v>
      </c>
      <c r="H13" s="25" t="e">
        <v>#N/A</v>
      </c>
    </row>
    <row r="14" spans="1:8" x14ac:dyDescent="0.25">
      <c r="D14" s="122" t="e" cm="1">
        <f t="array" aca="1" ref="D14" ca="1">INDIRECT("'1-Product Data'!S"&amp;E14)</f>
        <v>#N/A</v>
      </c>
      <c r="E14" s="123" t="e">
        <f t="shared" ca="1" si="0"/>
        <v>#N/A</v>
      </c>
      <c r="F14" s="25" t="e">
        <f ca="1"/>
        <v>#N/A</v>
      </c>
      <c r="H14" s="25" t="e">
        <v>#N/A</v>
      </c>
    </row>
    <row r="15" spans="1:8" x14ac:dyDescent="0.25">
      <c r="D15" s="122" t="e" cm="1">
        <f t="array" aca="1" ref="D15" ca="1">INDIRECT("'1-Product Data'!S"&amp;E15)</f>
        <v>#N/A</v>
      </c>
      <c r="E15" s="123" t="e">
        <f t="shared" ca="1" si="0"/>
        <v>#N/A</v>
      </c>
      <c r="F15" s="25" t="e">
        <f ca="1"/>
        <v>#N/A</v>
      </c>
      <c r="H15" s="25" t="e">
        <v>#N/A</v>
      </c>
    </row>
    <row r="16" spans="1:8" x14ac:dyDescent="0.25">
      <c r="D16" s="122" t="e" cm="1">
        <f t="array" aca="1" ref="D16" ca="1">INDIRECT("'1-Product Data'!S"&amp;E16)</f>
        <v>#N/A</v>
      </c>
      <c r="E16" s="123" t="e">
        <f t="shared" ca="1" si="0"/>
        <v>#N/A</v>
      </c>
      <c r="F16" s="25" t="e">
        <f ca="1"/>
        <v>#N/A</v>
      </c>
      <c r="H16" s="25" t="e">
        <v>#N/A</v>
      </c>
    </row>
    <row r="17" spans="4:8" x14ac:dyDescent="0.25">
      <c r="D17" s="122" t="e" cm="1">
        <f t="array" aca="1" ref="D17" ca="1">INDIRECT("'1-Product Data'!S"&amp;E17)</f>
        <v>#N/A</v>
      </c>
      <c r="E17" s="123" t="e">
        <f t="shared" ca="1" si="0"/>
        <v>#N/A</v>
      </c>
      <c r="F17" s="25" t="e">
        <f ca="1"/>
        <v>#N/A</v>
      </c>
      <c r="H17" s="25" t="e">
        <v>#N/A</v>
      </c>
    </row>
    <row r="18" spans="4:8" x14ac:dyDescent="0.25">
      <c r="D18" s="122" t="e" cm="1">
        <f t="array" aca="1" ref="D18" ca="1">INDIRECT("'1-Product Data'!S"&amp;E18)</f>
        <v>#N/A</v>
      </c>
      <c r="E18" s="123" t="e">
        <f t="shared" ca="1" si="0"/>
        <v>#N/A</v>
      </c>
      <c r="F18" s="25" t="e">
        <f ca="1"/>
        <v>#N/A</v>
      </c>
      <c r="H18" s="25" t="e">
        <v>#N/A</v>
      </c>
    </row>
    <row r="19" spans="4:8" x14ac:dyDescent="0.25">
      <c r="D19" s="122" t="e" cm="1">
        <f t="array" aca="1" ref="D19" ca="1">INDIRECT("'1-Product Data'!S"&amp;E19)</f>
        <v>#N/A</v>
      </c>
      <c r="E19" s="123" t="e">
        <f t="shared" ca="1" si="0"/>
        <v>#N/A</v>
      </c>
      <c r="F19" s="25" t="e">
        <f ca="1"/>
        <v>#N/A</v>
      </c>
      <c r="H19" s="25" t="e">
        <v>#N/A</v>
      </c>
    </row>
    <row r="20" spans="4:8" x14ac:dyDescent="0.25">
      <c r="D20" s="122" t="e" cm="1">
        <f t="array" aca="1" ref="D20" ca="1">INDIRECT("'1-Product Data'!S"&amp;E20)</f>
        <v>#N/A</v>
      </c>
      <c r="E20" s="123" t="e">
        <f t="shared" ca="1" si="0"/>
        <v>#N/A</v>
      </c>
      <c r="F20" s="25" t="e">
        <f ca="1"/>
        <v>#N/A</v>
      </c>
      <c r="H20" s="25" t="e">
        <v>#N/A</v>
      </c>
    </row>
    <row r="21" spans="4:8" x14ac:dyDescent="0.25">
      <c r="D21" s="122" t="e" cm="1">
        <f t="array" aca="1" ref="D21" ca="1">INDIRECT("'1-Product Data'!S"&amp;E21)</f>
        <v>#N/A</v>
      </c>
      <c r="E21" s="123" t="e">
        <f t="shared" ca="1" si="0"/>
        <v>#N/A</v>
      </c>
      <c r="F21" s="25" t="e">
        <f ca="1"/>
        <v>#N/A</v>
      </c>
      <c r="H21" s="25" t="e">
        <v>#N/A</v>
      </c>
    </row>
    <row r="22" spans="4:8" x14ac:dyDescent="0.25">
      <c r="D22" s="122" t="e" cm="1">
        <f t="array" aca="1" ref="D22" ca="1">INDIRECT("'1-Product Data'!S"&amp;E22)</f>
        <v>#N/A</v>
      </c>
      <c r="E22" s="123" t="e">
        <f t="shared" ca="1" si="0"/>
        <v>#N/A</v>
      </c>
      <c r="F22" s="25" t="e">
        <f ca="1"/>
        <v>#N/A</v>
      </c>
      <c r="H22" s="25" t="e">
        <v>#N/A</v>
      </c>
    </row>
    <row r="23" spans="4:8" x14ac:dyDescent="0.25">
      <c r="D23" s="122" t="e" cm="1">
        <f t="array" aca="1" ref="D23" ca="1">INDIRECT("'1-Product Data'!S"&amp;E23)</f>
        <v>#N/A</v>
      </c>
      <c r="E23" s="123" t="e">
        <f t="shared" ca="1" si="0"/>
        <v>#N/A</v>
      </c>
      <c r="F23" s="25" t="e">
        <f ca="1"/>
        <v>#N/A</v>
      </c>
      <c r="H23" s="25" t="e">
        <v>#N/A</v>
      </c>
    </row>
    <row r="24" spans="4:8" x14ac:dyDescent="0.25">
      <c r="D24" s="122" t="e" cm="1">
        <f t="array" aca="1" ref="D24" ca="1">INDIRECT("'1-Product Data'!S"&amp;E24)</f>
        <v>#N/A</v>
      </c>
      <c r="E24" s="123" t="e">
        <f t="shared" ca="1" si="0"/>
        <v>#N/A</v>
      </c>
      <c r="F24" s="25" t="e">
        <f ca="1"/>
        <v>#N/A</v>
      </c>
      <c r="H24" s="25" t="e">
        <v>#N/A</v>
      </c>
    </row>
    <row r="25" spans="4:8" x14ac:dyDescent="0.25">
      <c r="D25" s="122" t="e" cm="1">
        <f t="array" aca="1" ref="D25" ca="1">INDIRECT("'1-Product Data'!S"&amp;E25)</f>
        <v>#N/A</v>
      </c>
      <c r="E25" s="123" t="e">
        <f t="shared" ca="1" si="0"/>
        <v>#N/A</v>
      </c>
      <c r="F25" s="25" t="e">
        <f ca="1"/>
        <v>#N/A</v>
      </c>
      <c r="H25" s="25" t="e">
        <v>#N/A</v>
      </c>
    </row>
    <row r="26" spans="4:8" x14ac:dyDescent="0.25">
      <c r="D26" s="122" t="e" cm="1">
        <f t="array" aca="1" ref="D26" ca="1">INDIRECT("'1-Product Data'!S"&amp;E26)</f>
        <v>#N/A</v>
      </c>
      <c r="E26" s="123" t="e">
        <f t="shared" ca="1" si="0"/>
        <v>#N/A</v>
      </c>
      <c r="F26" s="25" t="e">
        <f ca="1"/>
        <v>#N/A</v>
      </c>
      <c r="H26" s="25" t="e">
        <v>#N/A</v>
      </c>
    </row>
    <row r="27" spans="4:8" x14ac:dyDescent="0.25">
      <c r="D27" s="122" t="e" cm="1">
        <f t="array" aca="1" ref="D27" ca="1">INDIRECT("'1-Product Data'!S"&amp;E27)</f>
        <v>#N/A</v>
      </c>
      <c r="E27" s="123" t="e">
        <f t="shared" ca="1" si="0"/>
        <v>#N/A</v>
      </c>
      <c r="F27" s="25" t="e">
        <f ca="1"/>
        <v>#N/A</v>
      </c>
      <c r="H27" s="25" t="e">
        <v>#N/A</v>
      </c>
    </row>
    <row r="28" spans="4:8" x14ac:dyDescent="0.25">
      <c r="D28" s="122" t="e" cm="1">
        <f t="array" aca="1" ref="D28" ca="1">INDIRECT("'1-Product Data'!S"&amp;E28)</f>
        <v>#N/A</v>
      </c>
      <c r="E28" s="123" t="e">
        <f t="shared" ca="1" si="0"/>
        <v>#N/A</v>
      </c>
      <c r="F28" s="25" t="e">
        <f ca="1"/>
        <v>#N/A</v>
      </c>
      <c r="H28" s="25" t="e">
        <v>#N/A</v>
      </c>
    </row>
    <row r="29" spans="4:8" x14ac:dyDescent="0.25">
      <c r="D29" s="122" t="e" cm="1">
        <f t="array" aca="1" ref="D29" ca="1">INDIRECT("'1-Product Data'!S"&amp;E29)</f>
        <v>#N/A</v>
      </c>
      <c r="E29" s="123" t="e">
        <f t="shared" ca="1" si="0"/>
        <v>#N/A</v>
      </c>
      <c r="F29" s="25" t="e">
        <f ca="1"/>
        <v>#N/A</v>
      </c>
      <c r="H29" s="25" t="e">
        <v>#N/A</v>
      </c>
    </row>
    <row r="30" spans="4:8" x14ac:dyDescent="0.25">
      <c r="D30" s="122" t="e" cm="1">
        <f t="array" aca="1" ref="D30" ca="1">INDIRECT("'1-Product Data'!S"&amp;E30)</f>
        <v>#N/A</v>
      </c>
      <c r="E30" s="123" t="e">
        <f t="shared" ca="1" si="0"/>
        <v>#N/A</v>
      </c>
      <c r="F30" s="25" t="e">
        <f ca="1"/>
        <v>#N/A</v>
      </c>
      <c r="H30" s="25" t="e">
        <v>#N/A</v>
      </c>
    </row>
    <row r="31" spans="4:8" x14ac:dyDescent="0.25">
      <c r="D31" s="122" t="e" cm="1">
        <f t="array" aca="1" ref="D31" ca="1">INDIRECT("'1-Product Data'!S"&amp;E31)</f>
        <v>#N/A</v>
      </c>
      <c r="E31" s="123" t="e">
        <f t="shared" ca="1" si="0"/>
        <v>#N/A</v>
      </c>
      <c r="F31" s="25" t="e">
        <f ca="1"/>
        <v>#N/A</v>
      </c>
      <c r="H31" s="25" t="e">
        <v>#N/A</v>
      </c>
    </row>
    <row r="32" spans="4:8" x14ac:dyDescent="0.25">
      <c r="D32" s="122" t="e" cm="1">
        <f t="array" aca="1" ref="D32" ca="1">INDIRECT("'1-Product Data'!S"&amp;E32)</f>
        <v>#N/A</v>
      </c>
      <c r="E32" s="123" t="e">
        <f t="shared" ca="1" si="0"/>
        <v>#N/A</v>
      </c>
      <c r="F32" s="25" t="e">
        <f ca="1"/>
        <v>#N/A</v>
      </c>
      <c r="H32" s="25" t="e">
        <v>#N/A</v>
      </c>
    </row>
    <row r="33" spans="4:8" x14ac:dyDescent="0.25">
      <c r="D33" s="122" t="e" cm="1">
        <f t="array" aca="1" ref="D33" ca="1">INDIRECT("'1-Product Data'!S"&amp;E33)</f>
        <v>#N/A</v>
      </c>
      <c r="E33" s="123" t="e">
        <f t="shared" ca="1" si="0"/>
        <v>#N/A</v>
      </c>
      <c r="F33" s="25" t="e">
        <f ca="1"/>
        <v>#N/A</v>
      </c>
      <c r="H33" s="25" t="e">
        <v>#N/A</v>
      </c>
    </row>
    <row r="34" spans="4:8" x14ac:dyDescent="0.25">
      <c r="D34" s="122" t="e" cm="1">
        <f t="array" aca="1" ref="D34" ca="1">INDIRECT("'1-Product Data'!S"&amp;E34)</f>
        <v>#N/A</v>
      </c>
      <c r="E34" s="123" t="e">
        <f t="shared" ca="1" si="0"/>
        <v>#N/A</v>
      </c>
      <c r="F34" s="25" t="e">
        <f ca="1"/>
        <v>#N/A</v>
      </c>
      <c r="H34" s="25" t="e">
        <v>#N/A</v>
      </c>
    </row>
    <row r="35" spans="4:8" x14ac:dyDescent="0.25">
      <c r="D35" s="122" t="e" cm="1">
        <f t="array" aca="1" ref="D35" ca="1">INDIRECT("'1-Product Data'!S"&amp;E35)</f>
        <v>#N/A</v>
      </c>
      <c r="E35" s="123" t="e">
        <f t="shared" ca="1" si="0"/>
        <v>#N/A</v>
      </c>
      <c r="F35" s="25" t="e">
        <f ca="1"/>
        <v>#N/A</v>
      </c>
      <c r="H35" s="25" t="e">
        <v>#N/A</v>
      </c>
    </row>
    <row r="36" spans="4:8" x14ac:dyDescent="0.25">
      <c r="D36" s="122" t="e" cm="1">
        <f t="array" aca="1" ref="D36" ca="1">INDIRECT("'1-Product Data'!S"&amp;E36)</f>
        <v>#N/A</v>
      </c>
      <c r="E36" s="123" t="e">
        <f t="shared" ca="1" si="0"/>
        <v>#N/A</v>
      </c>
      <c r="F36" s="25" t="e">
        <f ca="1"/>
        <v>#N/A</v>
      </c>
      <c r="H36" s="25" t="e">
        <v>#N/A</v>
      </c>
    </row>
    <row r="37" spans="4:8" x14ac:dyDescent="0.25">
      <c r="D37" s="122" t="e" cm="1">
        <f t="array" aca="1" ref="D37" ca="1">INDIRECT("'1-Product Data'!S"&amp;E37)</f>
        <v>#N/A</v>
      </c>
      <c r="E37" s="123" t="e">
        <f t="shared" ca="1" si="0"/>
        <v>#N/A</v>
      </c>
      <c r="F37" s="25" t="e">
        <f ca="1"/>
        <v>#N/A</v>
      </c>
      <c r="H37" s="25" t="e">
        <v>#N/A</v>
      </c>
    </row>
    <row r="38" spans="4:8" x14ac:dyDescent="0.25">
      <c r="D38" s="122" t="e" cm="1">
        <f t="array" aca="1" ref="D38" ca="1">INDIRECT("'1-Product Data'!S"&amp;E38)</f>
        <v>#N/A</v>
      </c>
      <c r="E38" s="123" t="e">
        <f t="shared" ca="1" si="0"/>
        <v>#N/A</v>
      </c>
      <c r="F38" s="25" t="e">
        <f ca="1"/>
        <v>#N/A</v>
      </c>
      <c r="H38" s="25" t="e">
        <v>#N/A</v>
      </c>
    </row>
    <row r="39" spans="4:8" x14ac:dyDescent="0.25">
      <c r="D39" s="122" t="e" cm="1">
        <f t="array" aca="1" ref="D39" ca="1">INDIRECT("'1-Product Data'!S"&amp;E39)</f>
        <v>#N/A</v>
      </c>
      <c r="E39" s="123" t="e">
        <f t="shared" ca="1" si="0"/>
        <v>#N/A</v>
      </c>
      <c r="F39" s="25" t="e">
        <f ca="1"/>
        <v>#N/A</v>
      </c>
      <c r="H39" s="25" t="e">
        <v>#N/A</v>
      </c>
    </row>
    <row r="40" spans="4:8" x14ac:dyDescent="0.25">
      <c r="D40" s="122" t="e" cm="1">
        <f t="array" aca="1" ref="D40" ca="1">INDIRECT("'1-Product Data'!S"&amp;E40)</f>
        <v>#N/A</v>
      </c>
      <c r="E40" s="123" t="e">
        <f t="shared" ca="1" si="0"/>
        <v>#N/A</v>
      </c>
      <c r="F40" s="25" t="e">
        <f ca="1"/>
        <v>#N/A</v>
      </c>
      <c r="H40" s="25" t="e">
        <v>#N/A</v>
      </c>
    </row>
    <row r="41" spans="4:8" x14ac:dyDescent="0.25">
      <c r="D41" s="122" t="e" cm="1">
        <f t="array" aca="1" ref="D41" ca="1">INDIRECT("'1-Product Data'!S"&amp;E41)</f>
        <v>#N/A</v>
      </c>
      <c r="E41" s="123" t="e">
        <f t="shared" ca="1" si="0"/>
        <v>#N/A</v>
      </c>
      <c r="F41" s="25" t="e">
        <f ca="1"/>
        <v>#N/A</v>
      </c>
      <c r="H41" s="25" t="e">
        <v>#N/A</v>
      </c>
    </row>
    <row r="42" spans="4:8" x14ac:dyDescent="0.25">
      <c r="D42" s="122" t="e" cm="1">
        <f t="array" aca="1" ref="D42" ca="1">INDIRECT("'1-Product Data'!S"&amp;E42)</f>
        <v>#N/A</v>
      </c>
      <c r="E42" s="123" t="e">
        <f t="shared" ca="1" si="0"/>
        <v>#N/A</v>
      </c>
      <c r="F42" s="25" t="e">
        <f ca="1"/>
        <v>#N/A</v>
      </c>
      <c r="H42" s="25" t="e">
        <v>#N/A</v>
      </c>
    </row>
    <row r="43" spans="4:8" x14ac:dyDescent="0.25">
      <c r="D43" s="122" t="e" cm="1">
        <f t="array" aca="1" ref="D43" ca="1">INDIRECT("'1-Product Data'!S"&amp;E43)</f>
        <v>#N/A</v>
      </c>
      <c r="E43" s="123" t="e">
        <f t="shared" ca="1" si="0"/>
        <v>#N/A</v>
      </c>
      <c r="F43" s="25" t="e">
        <f ca="1"/>
        <v>#N/A</v>
      </c>
      <c r="H43" s="25" t="e">
        <v>#N/A</v>
      </c>
    </row>
    <row r="44" spans="4:8" x14ac:dyDescent="0.25">
      <c r="D44" s="122" t="e" cm="1">
        <f t="array" aca="1" ref="D44" ca="1">INDIRECT("'1-Product Data'!S"&amp;E44)</f>
        <v>#N/A</v>
      </c>
      <c r="E44" s="123" t="e">
        <f t="shared" ca="1" si="0"/>
        <v>#N/A</v>
      </c>
      <c r="F44" s="25" t="e">
        <f ca="1"/>
        <v>#N/A</v>
      </c>
      <c r="H44" s="25" t="e">
        <v>#N/A</v>
      </c>
    </row>
    <row r="45" spans="4:8" x14ac:dyDescent="0.25">
      <c r="D45" s="122" t="e" cm="1">
        <f t="array" aca="1" ref="D45" ca="1">INDIRECT("'1-Product Data'!S"&amp;E45)</f>
        <v>#N/A</v>
      </c>
      <c r="E45" s="123" t="e">
        <f t="shared" ca="1" si="0"/>
        <v>#N/A</v>
      </c>
      <c r="F45" s="25" t="e">
        <f ca="1"/>
        <v>#N/A</v>
      </c>
      <c r="H45" s="25" t="e">
        <v>#N/A</v>
      </c>
    </row>
    <row r="46" spans="4:8" x14ac:dyDescent="0.25">
      <c r="D46" s="122" t="e" cm="1">
        <f t="array" aca="1" ref="D46" ca="1">INDIRECT("'1-Product Data'!S"&amp;E46)</f>
        <v>#N/A</v>
      </c>
      <c r="E46" s="123" t="e">
        <f t="shared" ca="1" si="0"/>
        <v>#N/A</v>
      </c>
      <c r="F46" s="25" t="e">
        <f ca="1"/>
        <v>#N/A</v>
      </c>
      <c r="H46" s="25" t="e">
        <v>#N/A</v>
      </c>
    </row>
    <row r="47" spans="4:8" x14ac:dyDescent="0.25">
      <c r="D47" s="122" t="e" cm="1">
        <f t="array" aca="1" ref="D47" ca="1">INDIRECT("'1-Product Data'!S"&amp;E47)</f>
        <v>#N/A</v>
      </c>
      <c r="E47" s="123" t="e">
        <f t="shared" ca="1" si="0"/>
        <v>#N/A</v>
      </c>
      <c r="F47" s="25" t="e">
        <f ca="1"/>
        <v>#N/A</v>
      </c>
      <c r="H47" s="25" t="e">
        <v>#N/A</v>
      </c>
    </row>
    <row r="48" spans="4:8" x14ac:dyDescent="0.25">
      <c r="D48" s="122" t="e" cm="1">
        <f t="array" aca="1" ref="D48" ca="1">INDIRECT("'1-Product Data'!S"&amp;E48)</f>
        <v>#N/A</v>
      </c>
      <c r="E48" s="123" t="e">
        <f t="shared" ca="1" si="0"/>
        <v>#N/A</v>
      </c>
      <c r="F48" s="25" t="e">
        <f ca="1"/>
        <v>#N/A</v>
      </c>
      <c r="H48" s="25" t="e">
        <v>#N/A</v>
      </c>
    </row>
    <row r="49" spans="4:8" x14ac:dyDescent="0.25">
      <c r="D49" s="122" t="e" cm="1">
        <f t="array" aca="1" ref="D49" ca="1">INDIRECT("'1-Product Data'!S"&amp;E49)</f>
        <v>#N/A</v>
      </c>
      <c r="E49" s="123" t="e">
        <f t="shared" ca="1" si="0"/>
        <v>#N/A</v>
      </c>
      <c r="F49" s="25" t="e">
        <f ca="1"/>
        <v>#N/A</v>
      </c>
      <c r="H49" s="25" t="e">
        <v>#N/A</v>
      </c>
    </row>
    <row r="50" spans="4:8" x14ac:dyDescent="0.25">
      <c r="D50" s="122" t="e" cm="1">
        <f t="array" aca="1" ref="D50" ca="1">INDIRECT("'1-Product Data'!S"&amp;E50)</f>
        <v>#N/A</v>
      </c>
      <c r="E50" s="123" t="e">
        <f t="shared" ca="1" si="0"/>
        <v>#N/A</v>
      </c>
      <c r="F50" s="25" t="e">
        <f ca="1"/>
        <v>#N/A</v>
      </c>
      <c r="H50" s="25" t="e">
        <v>#N/A</v>
      </c>
    </row>
    <row r="51" spans="4:8" x14ac:dyDescent="0.25">
      <c r="D51" s="122" t="e" cm="1">
        <f t="array" aca="1" ref="D51" ca="1">INDIRECT("'1-Product Data'!S"&amp;E51)</f>
        <v>#N/A</v>
      </c>
      <c r="E51" s="123" t="e">
        <f t="shared" ca="1" si="0"/>
        <v>#N/A</v>
      </c>
      <c r="F51" s="25" t="e">
        <f ca="1"/>
        <v>#N/A</v>
      </c>
      <c r="H51" s="25" t="e">
        <v>#N/A</v>
      </c>
    </row>
    <row r="52" spans="4:8" x14ac:dyDescent="0.25">
      <c r="D52" s="122" t="e" cm="1">
        <f t="array" aca="1" ref="D52" ca="1">INDIRECT("'1-Product Data'!S"&amp;E52)</f>
        <v>#N/A</v>
      </c>
      <c r="E52" s="123" t="e">
        <f t="shared" ca="1" si="0"/>
        <v>#N/A</v>
      </c>
      <c r="F52" s="25" t="e">
        <f ca="1"/>
        <v>#N/A</v>
      </c>
      <c r="H52" s="25" t="e">
        <v>#N/A</v>
      </c>
    </row>
    <row r="53" spans="4:8" x14ac:dyDescent="0.25">
      <c r="D53" s="122" t="e" cm="1">
        <f t="array" aca="1" ref="D53" ca="1">INDIRECT("'1-Product Data'!S"&amp;E53)</f>
        <v>#N/A</v>
      </c>
      <c r="E53" s="123" t="e">
        <f t="shared" ca="1" si="0"/>
        <v>#N/A</v>
      </c>
      <c r="F53" s="25" t="e">
        <f ca="1"/>
        <v>#N/A</v>
      </c>
      <c r="H53" s="25" t="e">
        <v>#N/A</v>
      </c>
    </row>
    <row r="54" spans="4:8" x14ac:dyDescent="0.25">
      <c r="D54" s="122" t="e" cm="1">
        <f t="array" aca="1" ref="D54" ca="1">INDIRECT("'1-Product Data'!S"&amp;E54)</f>
        <v>#N/A</v>
      </c>
      <c r="E54" s="123" t="e">
        <f t="shared" ca="1" si="0"/>
        <v>#N/A</v>
      </c>
      <c r="F54" s="25" t="e">
        <f ca="1"/>
        <v>#N/A</v>
      </c>
      <c r="H54" s="25" t="e">
        <v>#N/A</v>
      </c>
    </row>
    <row r="55" spans="4:8" x14ac:dyDescent="0.25">
      <c r="D55" s="122" t="e" cm="1">
        <f t="array" aca="1" ref="D55" ca="1">INDIRECT("'1-Product Data'!S"&amp;E55)</f>
        <v>#N/A</v>
      </c>
      <c r="E55" s="123" t="e">
        <f t="shared" ca="1" si="0"/>
        <v>#N/A</v>
      </c>
      <c r="F55" s="25" t="e">
        <f ca="1"/>
        <v>#N/A</v>
      </c>
      <c r="H55" s="25" t="e">
        <v>#N/A</v>
      </c>
    </row>
    <row r="56" spans="4:8" x14ac:dyDescent="0.25">
      <c r="D56" s="122" t="e" cm="1">
        <f t="array" aca="1" ref="D56" ca="1">INDIRECT("'1-Product Data'!S"&amp;E56)</f>
        <v>#N/A</v>
      </c>
      <c r="E56" s="123" t="e">
        <f t="shared" ca="1" si="0"/>
        <v>#N/A</v>
      </c>
      <c r="F56" s="25" t="e">
        <f ca="1"/>
        <v>#N/A</v>
      </c>
      <c r="H56" s="25" t="e">
        <v>#N/A</v>
      </c>
    </row>
    <row r="57" spans="4:8" x14ac:dyDescent="0.25">
      <c r="D57" s="122" t="e" cm="1">
        <f t="array" aca="1" ref="D57" ca="1">INDIRECT("'1-Product Data'!S"&amp;E57)</f>
        <v>#N/A</v>
      </c>
      <c r="E57" s="123" t="e">
        <f t="shared" ca="1" si="0"/>
        <v>#N/A</v>
      </c>
      <c r="F57" s="25" t="e">
        <f ca="1"/>
        <v>#N/A</v>
      </c>
      <c r="H57" s="25" t="e">
        <v>#N/A</v>
      </c>
    </row>
    <row r="58" spans="4:8" x14ac:dyDescent="0.25">
      <c r="D58" s="122" t="e" cm="1">
        <f t="array" aca="1" ref="D58" ca="1">INDIRECT("'1-Product Data'!S"&amp;E58)</f>
        <v>#N/A</v>
      </c>
      <c r="E58" s="123" t="e">
        <f t="shared" ca="1" si="0"/>
        <v>#N/A</v>
      </c>
      <c r="F58" s="25" t="e">
        <f ca="1"/>
        <v>#N/A</v>
      </c>
      <c r="H58" s="25" t="e">
        <v>#N/A</v>
      </c>
    </row>
    <row r="59" spans="4:8" x14ac:dyDescent="0.25">
      <c r="D59" s="122" t="e" cm="1">
        <f t="array" aca="1" ref="D59" ca="1">INDIRECT("'1-Product Data'!S"&amp;E59)</f>
        <v>#N/A</v>
      </c>
      <c r="E59" s="123" t="e">
        <f t="shared" ca="1" si="0"/>
        <v>#N/A</v>
      </c>
      <c r="F59" s="25" t="e">
        <f ca="1"/>
        <v>#N/A</v>
      </c>
      <c r="H59" s="25" t="e">
        <v>#N/A</v>
      </c>
    </row>
    <row r="60" spans="4:8" x14ac:dyDescent="0.25">
      <c r="D60" s="122" t="e" cm="1">
        <f t="array" aca="1" ref="D60" ca="1">INDIRECT("'1-Product Data'!S"&amp;E60)</f>
        <v>#N/A</v>
      </c>
      <c r="E60" s="123" t="e">
        <f t="shared" ca="1" si="0"/>
        <v>#N/A</v>
      </c>
      <c r="F60" s="25" t="e">
        <f ca="1"/>
        <v>#N/A</v>
      </c>
      <c r="H60" s="25" t="e">
        <v>#N/A</v>
      </c>
    </row>
    <row r="61" spans="4:8" x14ac:dyDescent="0.25">
      <c r="D61" s="122" t="e" cm="1">
        <f t="array" aca="1" ref="D61" ca="1">INDIRECT("'1-Product Data'!S"&amp;E61)</f>
        <v>#N/A</v>
      </c>
      <c r="E61" s="123" t="e">
        <f t="shared" ca="1" si="0"/>
        <v>#N/A</v>
      </c>
      <c r="F61" s="25" t="e">
        <f ca="1"/>
        <v>#N/A</v>
      </c>
      <c r="H61" s="25" t="e">
        <v>#N/A</v>
      </c>
    </row>
    <row r="62" spans="4:8" x14ac:dyDescent="0.25">
      <c r="D62" s="122" t="e" cm="1">
        <f t="array" aca="1" ref="D62" ca="1">INDIRECT("'1-Product Data'!S"&amp;E62)</f>
        <v>#N/A</v>
      </c>
      <c r="E62" s="123" t="e">
        <f t="shared" ca="1" si="0"/>
        <v>#N/A</v>
      </c>
      <c r="F62" s="25" t="e">
        <f ca="1"/>
        <v>#N/A</v>
      </c>
      <c r="H62" s="25" t="e">
        <v>#N/A</v>
      </c>
    </row>
    <row r="63" spans="4:8" x14ac:dyDescent="0.25">
      <c r="D63" s="122" t="e" cm="1">
        <f t="array" aca="1" ref="D63" ca="1">INDIRECT("'1-Product Data'!S"&amp;E63)</f>
        <v>#N/A</v>
      </c>
      <c r="E63" s="123" t="e">
        <f t="shared" ca="1" si="0"/>
        <v>#N/A</v>
      </c>
      <c r="F63" s="25" t="e">
        <f ca="1"/>
        <v>#N/A</v>
      </c>
      <c r="H63" s="25" t="e">
        <v>#N/A</v>
      </c>
    </row>
    <row r="64" spans="4:8" x14ac:dyDescent="0.25">
      <c r="D64" s="122" t="e" cm="1">
        <f t="array" aca="1" ref="D64" ca="1">INDIRECT("'1-Product Data'!S"&amp;E64)</f>
        <v>#N/A</v>
      </c>
      <c r="E64" s="123" t="e">
        <f t="shared" ca="1" si="0"/>
        <v>#N/A</v>
      </c>
      <c r="F64" s="25" t="e">
        <f ca="1"/>
        <v>#N/A</v>
      </c>
      <c r="H64" s="25" t="e">
        <v>#N/A</v>
      </c>
    </row>
    <row r="65" spans="4:8" x14ac:dyDescent="0.25">
      <c r="D65" s="122" t="e" cm="1">
        <f t="array" aca="1" ref="D65" ca="1">INDIRECT("'1-Product Data'!S"&amp;E65)</f>
        <v>#N/A</v>
      </c>
      <c r="E65" s="123" t="e">
        <f t="shared" ca="1" si="0"/>
        <v>#N/A</v>
      </c>
      <c r="F65" s="25" t="e">
        <f ca="1"/>
        <v>#N/A</v>
      </c>
      <c r="H65" s="25" t="e">
        <v>#N/A</v>
      </c>
    </row>
    <row r="66" spans="4:8" x14ac:dyDescent="0.25">
      <c r="D66" s="122" t="e" cm="1">
        <f t="array" aca="1" ref="D66" ca="1">INDIRECT("'1-Product Data'!S"&amp;E66)</f>
        <v>#N/A</v>
      </c>
      <c r="E66" s="123" t="e">
        <f t="shared" ca="1" si="0"/>
        <v>#N/A</v>
      </c>
      <c r="F66" s="25" t="e">
        <f ca="1"/>
        <v>#N/A</v>
      </c>
      <c r="H66" s="25" t="e">
        <v>#N/A</v>
      </c>
    </row>
    <row r="67" spans="4:8" x14ac:dyDescent="0.25">
      <c r="D67" s="122" t="e" cm="1">
        <f t="array" aca="1" ref="D67" ca="1">INDIRECT("'1-Product Data'!S"&amp;E67)</f>
        <v>#N/A</v>
      </c>
      <c r="E67" s="123" t="e">
        <f t="shared" ca="1" si="0"/>
        <v>#N/A</v>
      </c>
      <c r="F67" s="25" t="e">
        <f ca="1"/>
        <v>#N/A</v>
      </c>
      <c r="H67" s="25" t="e">
        <v>#N/A</v>
      </c>
    </row>
    <row r="68" spans="4:8" x14ac:dyDescent="0.25">
      <c r="D68" s="122" t="e" cm="1">
        <f t="array" aca="1" ref="D68" ca="1">INDIRECT("'1-Product Data'!S"&amp;E68)</f>
        <v>#N/A</v>
      </c>
      <c r="E68" s="123" t="e">
        <f t="shared" ref="E68:E131" ca="1" si="1">MATCH("*n",INDIRECT("'1-Product Data'!H" &amp; E67+1 &amp; ":H1500",TRUE),0)+E67</f>
        <v>#N/A</v>
      </c>
      <c r="F68" s="25" t="e">
        <f ca="1"/>
        <v>#N/A</v>
      </c>
      <c r="H68" s="25" t="e">
        <v>#N/A</v>
      </c>
    </row>
    <row r="69" spans="4:8" x14ac:dyDescent="0.25">
      <c r="D69" s="122" t="e" cm="1">
        <f t="array" aca="1" ref="D69" ca="1">INDIRECT("'1-Product Data'!S"&amp;E69)</f>
        <v>#N/A</v>
      </c>
      <c r="E69" s="123" t="e">
        <f t="shared" ca="1" si="1"/>
        <v>#N/A</v>
      </c>
      <c r="F69" s="25" t="e">
        <f ca="1"/>
        <v>#N/A</v>
      </c>
      <c r="H69" s="25" t="e">
        <v>#N/A</v>
      </c>
    </row>
    <row r="70" spans="4:8" x14ac:dyDescent="0.25">
      <c r="D70" s="122" t="e" cm="1">
        <f t="array" aca="1" ref="D70" ca="1">INDIRECT("'1-Product Data'!S"&amp;E70)</f>
        <v>#N/A</v>
      </c>
      <c r="E70" s="123" t="e">
        <f t="shared" ca="1" si="1"/>
        <v>#N/A</v>
      </c>
      <c r="F70" s="25" t="e">
        <f ca="1"/>
        <v>#N/A</v>
      </c>
      <c r="H70" s="25" t="e">
        <v>#N/A</v>
      </c>
    </row>
    <row r="71" spans="4:8" x14ac:dyDescent="0.25">
      <c r="D71" s="122" t="e" cm="1">
        <f t="array" aca="1" ref="D71" ca="1">INDIRECT("'1-Product Data'!S"&amp;E71)</f>
        <v>#N/A</v>
      </c>
      <c r="E71" s="123" t="e">
        <f t="shared" ca="1" si="1"/>
        <v>#N/A</v>
      </c>
      <c r="F71" s="25" t="e">
        <f ca="1"/>
        <v>#N/A</v>
      </c>
      <c r="H71" s="25" t="e">
        <v>#N/A</v>
      </c>
    </row>
    <row r="72" spans="4:8" x14ac:dyDescent="0.25">
      <c r="D72" s="122" t="e" cm="1">
        <f t="array" aca="1" ref="D72" ca="1">INDIRECT("'1-Product Data'!S"&amp;E72)</f>
        <v>#N/A</v>
      </c>
      <c r="E72" s="123" t="e">
        <f t="shared" ca="1" si="1"/>
        <v>#N/A</v>
      </c>
      <c r="F72" s="25" t="e">
        <f ca="1"/>
        <v>#N/A</v>
      </c>
      <c r="H72" s="25" t="e">
        <v>#N/A</v>
      </c>
    </row>
    <row r="73" spans="4:8" x14ac:dyDescent="0.25">
      <c r="D73" s="122" t="e" cm="1">
        <f t="array" aca="1" ref="D73" ca="1">INDIRECT("'1-Product Data'!S"&amp;E73)</f>
        <v>#N/A</v>
      </c>
      <c r="E73" s="123" t="e">
        <f t="shared" ca="1" si="1"/>
        <v>#N/A</v>
      </c>
      <c r="F73" s="25" t="e">
        <f ca="1"/>
        <v>#N/A</v>
      </c>
      <c r="H73" s="25" t="e">
        <v>#N/A</v>
      </c>
    </row>
    <row r="74" spans="4:8" x14ac:dyDescent="0.25">
      <c r="D74" s="122" t="e" cm="1">
        <f t="array" aca="1" ref="D74" ca="1">INDIRECT("'1-Product Data'!S"&amp;E74)</f>
        <v>#N/A</v>
      </c>
      <c r="E74" s="123" t="e">
        <f t="shared" ca="1" si="1"/>
        <v>#N/A</v>
      </c>
      <c r="F74" s="25" t="e">
        <f ca="1"/>
        <v>#N/A</v>
      </c>
      <c r="H74" s="25" t="e">
        <v>#N/A</v>
      </c>
    </row>
    <row r="75" spans="4:8" x14ac:dyDescent="0.25">
      <c r="D75" s="122" t="e" cm="1">
        <f t="array" aca="1" ref="D75" ca="1">INDIRECT("'1-Product Data'!S"&amp;E75)</f>
        <v>#N/A</v>
      </c>
      <c r="E75" s="123" t="e">
        <f t="shared" ca="1" si="1"/>
        <v>#N/A</v>
      </c>
      <c r="F75" s="25" t="e">
        <f ca="1"/>
        <v>#N/A</v>
      </c>
      <c r="H75" s="25" t="e">
        <v>#N/A</v>
      </c>
    </row>
    <row r="76" spans="4:8" x14ac:dyDescent="0.25">
      <c r="D76" s="122" t="e" cm="1">
        <f t="array" aca="1" ref="D76" ca="1">INDIRECT("'1-Product Data'!S"&amp;E76)</f>
        <v>#N/A</v>
      </c>
      <c r="E76" s="123" t="e">
        <f t="shared" ca="1" si="1"/>
        <v>#N/A</v>
      </c>
      <c r="F76" s="25" t="e">
        <f ca="1"/>
        <v>#N/A</v>
      </c>
      <c r="H76" s="25" t="e">
        <v>#N/A</v>
      </c>
    </row>
    <row r="77" spans="4:8" x14ac:dyDescent="0.25">
      <c r="D77" s="122" t="e" cm="1">
        <f t="array" aca="1" ref="D77" ca="1">INDIRECT("'1-Product Data'!S"&amp;E77)</f>
        <v>#N/A</v>
      </c>
      <c r="E77" s="123" t="e">
        <f t="shared" ca="1" si="1"/>
        <v>#N/A</v>
      </c>
      <c r="F77" s="25" t="e">
        <f ca="1"/>
        <v>#N/A</v>
      </c>
      <c r="H77" s="25" t="e">
        <v>#N/A</v>
      </c>
    </row>
    <row r="78" spans="4:8" x14ac:dyDescent="0.25">
      <c r="D78" s="122" t="e" cm="1">
        <f t="array" aca="1" ref="D78" ca="1">INDIRECT("'1-Product Data'!S"&amp;E78)</f>
        <v>#N/A</v>
      </c>
      <c r="E78" s="123" t="e">
        <f t="shared" ca="1" si="1"/>
        <v>#N/A</v>
      </c>
      <c r="F78" s="25" t="e">
        <f ca="1"/>
        <v>#N/A</v>
      </c>
      <c r="H78" s="25" t="e">
        <v>#N/A</v>
      </c>
    </row>
    <row r="79" spans="4:8" x14ac:dyDescent="0.25">
      <c r="D79" s="122" t="e" cm="1">
        <f t="array" aca="1" ref="D79" ca="1">INDIRECT("'1-Product Data'!S"&amp;E79)</f>
        <v>#N/A</v>
      </c>
      <c r="E79" s="123" t="e">
        <f t="shared" ca="1" si="1"/>
        <v>#N/A</v>
      </c>
      <c r="F79" s="25" t="e">
        <f ca="1"/>
        <v>#N/A</v>
      </c>
      <c r="H79" s="25" t="e">
        <v>#N/A</v>
      </c>
    </row>
    <row r="80" spans="4:8" x14ac:dyDescent="0.25">
      <c r="D80" s="122" t="e" cm="1">
        <f t="array" aca="1" ref="D80" ca="1">INDIRECT("'1-Product Data'!S"&amp;E80)</f>
        <v>#N/A</v>
      </c>
      <c r="E80" s="123" t="e">
        <f t="shared" ca="1" si="1"/>
        <v>#N/A</v>
      </c>
      <c r="F80" s="25" t="e">
        <f ca="1"/>
        <v>#N/A</v>
      </c>
      <c r="H80" s="25" t="e">
        <v>#N/A</v>
      </c>
    </row>
    <row r="81" spans="4:8" x14ac:dyDescent="0.25">
      <c r="D81" s="122" t="e" cm="1">
        <f t="array" aca="1" ref="D81" ca="1">INDIRECT("'1-Product Data'!S"&amp;E81)</f>
        <v>#N/A</v>
      </c>
      <c r="E81" s="123" t="e">
        <f t="shared" ca="1" si="1"/>
        <v>#N/A</v>
      </c>
      <c r="F81" s="25" t="e">
        <f ca="1"/>
        <v>#N/A</v>
      </c>
      <c r="H81" s="25" t="e">
        <v>#N/A</v>
      </c>
    </row>
    <row r="82" spans="4:8" x14ac:dyDescent="0.25">
      <c r="D82" s="122" t="e" cm="1">
        <f t="array" aca="1" ref="D82" ca="1">INDIRECT("'1-Product Data'!S"&amp;E82)</f>
        <v>#N/A</v>
      </c>
      <c r="E82" s="123" t="e">
        <f t="shared" ca="1" si="1"/>
        <v>#N/A</v>
      </c>
      <c r="F82" s="25" t="e">
        <f ca="1"/>
        <v>#N/A</v>
      </c>
      <c r="H82" s="25" t="e">
        <v>#N/A</v>
      </c>
    </row>
    <row r="83" spans="4:8" x14ac:dyDescent="0.25">
      <c r="D83" s="122" t="e" cm="1">
        <f t="array" aca="1" ref="D83" ca="1">INDIRECT("'1-Product Data'!S"&amp;E83)</f>
        <v>#N/A</v>
      </c>
      <c r="E83" s="123" t="e">
        <f t="shared" ca="1" si="1"/>
        <v>#N/A</v>
      </c>
      <c r="F83" s="25" t="e">
        <f ca="1"/>
        <v>#N/A</v>
      </c>
      <c r="H83" s="25" t="e">
        <v>#N/A</v>
      </c>
    </row>
    <row r="84" spans="4:8" x14ac:dyDescent="0.25">
      <c r="D84" s="122" t="e" cm="1">
        <f t="array" aca="1" ref="D84" ca="1">INDIRECT("'1-Product Data'!S"&amp;E84)</f>
        <v>#N/A</v>
      </c>
      <c r="E84" s="123" t="e">
        <f t="shared" ca="1" si="1"/>
        <v>#N/A</v>
      </c>
      <c r="F84" s="25" t="e">
        <f ca="1"/>
        <v>#N/A</v>
      </c>
      <c r="H84" s="25" t="e">
        <v>#N/A</v>
      </c>
    </row>
    <row r="85" spans="4:8" x14ac:dyDescent="0.25">
      <c r="D85" s="122" t="e" cm="1">
        <f t="array" aca="1" ref="D85" ca="1">INDIRECT("'1-Product Data'!S"&amp;E85)</f>
        <v>#N/A</v>
      </c>
      <c r="E85" s="123" t="e">
        <f t="shared" ca="1" si="1"/>
        <v>#N/A</v>
      </c>
      <c r="F85" s="25" t="e">
        <f ca="1"/>
        <v>#N/A</v>
      </c>
      <c r="H85" s="25" t="e">
        <v>#N/A</v>
      </c>
    </row>
    <row r="86" spans="4:8" x14ac:dyDescent="0.25">
      <c r="D86" s="122" t="e" cm="1">
        <f t="array" aca="1" ref="D86" ca="1">INDIRECT("'1-Product Data'!S"&amp;E86)</f>
        <v>#N/A</v>
      </c>
      <c r="E86" s="123" t="e">
        <f t="shared" ca="1" si="1"/>
        <v>#N/A</v>
      </c>
      <c r="F86" s="25" t="e">
        <f ca="1"/>
        <v>#N/A</v>
      </c>
      <c r="H86" s="25" t="e">
        <v>#N/A</v>
      </c>
    </row>
    <row r="87" spans="4:8" x14ac:dyDescent="0.25">
      <c r="D87" s="122" t="e" cm="1">
        <f t="array" aca="1" ref="D87" ca="1">INDIRECT("'1-Product Data'!S"&amp;E87)</f>
        <v>#N/A</v>
      </c>
      <c r="E87" s="123" t="e">
        <f t="shared" ca="1" si="1"/>
        <v>#N/A</v>
      </c>
      <c r="F87" s="25" t="e">
        <f ca="1"/>
        <v>#N/A</v>
      </c>
      <c r="H87" s="25" t="e">
        <v>#N/A</v>
      </c>
    </row>
    <row r="88" spans="4:8" x14ac:dyDescent="0.25">
      <c r="D88" s="122" t="e" cm="1">
        <f t="array" aca="1" ref="D88" ca="1">INDIRECT("'1-Product Data'!S"&amp;E88)</f>
        <v>#N/A</v>
      </c>
      <c r="E88" s="123" t="e">
        <f t="shared" ca="1" si="1"/>
        <v>#N/A</v>
      </c>
      <c r="F88" s="25" t="e">
        <f ca="1"/>
        <v>#N/A</v>
      </c>
      <c r="H88" s="25" t="e">
        <v>#N/A</v>
      </c>
    </row>
    <row r="89" spans="4:8" x14ac:dyDescent="0.25">
      <c r="D89" s="122" t="e" cm="1">
        <f t="array" aca="1" ref="D89" ca="1">INDIRECT("'1-Product Data'!S"&amp;E89)</f>
        <v>#N/A</v>
      </c>
      <c r="E89" s="123" t="e">
        <f t="shared" ca="1" si="1"/>
        <v>#N/A</v>
      </c>
      <c r="F89" s="25" t="e">
        <f ca="1"/>
        <v>#N/A</v>
      </c>
      <c r="H89" s="25" t="e">
        <v>#N/A</v>
      </c>
    </row>
    <row r="90" spans="4:8" x14ac:dyDescent="0.25">
      <c r="D90" s="122" t="e" cm="1">
        <f t="array" aca="1" ref="D90" ca="1">INDIRECT("'1-Product Data'!S"&amp;E90)</f>
        <v>#N/A</v>
      </c>
      <c r="E90" s="123" t="e">
        <f t="shared" ca="1" si="1"/>
        <v>#N/A</v>
      </c>
      <c r="F90" s="25" t="e">
        <f ca="1"/>
        <v>#N/A</v>
      </c>
      <c r="H90" s="25" t="e">
        <v>#N/A</v>
      </c>
    </row>
    <row r="91" spans="4:8" x14ac:dyDescent="0.25">
      <c r="D91" s="122" t="e" cm="1">
        <f t="array" aca="1" ref="D91" ca="1">INDIRECT("'1-Product Data'!S"&amp;E91)</f>
        <v>#N/A</v>
      </c>
      <c r="E91" s="123" t="e">
        <f t="shared" ca="1" si="1"/>
        <v>#N/A</v>
      </c>
      <c r="F91" s="25" t="e">
        <f ca="1"/>
        <v>#N/A</v>
      </c>
      <c r="H91" s="25" t="e">
        <v>#N/A</v>
      </c>
    </row>
    <row r="92" spans="4:8" x14ac:dyDescent="0.25">
      <c r="D92" s="122" t="e" cm="1">
        <f t="array" aca="1" ref="D92" ca="1">INDIRECT("'1-Product Data'!S"&amp;E92)</f>
        <v>#N/A</v>
      </c>
      <c r="E92" s="123" t="e">
        <f t="shared" ca="1" si="1"/>
        <v>#N/A</v>
      </c>
      <c r="F92" s="25" t="e">
        <f ca="1"/>
        <v>#N/A</v>
      </c>
      <c r="H92" s="25" t="e">
        <v>#N/A</v>
      </c>
    </row>
    <row r="93" spans="4:8" x14ac:dyDescent="0.25">
      <c r="D93" s="122" t="e" cm="1">
        <f t="array" aca="1" ref="D93" ca="1">INDIRECT("'1-Product Data'!S"&amp;E93)</f>
        <v>#N/A</v>
      </c>
      <c r="E93" s="123" t="e">
        <f t="shared" ca="1" si="1"/>
        <v>#N/A</v>
      </c>
      <c r="F93" s="25" t="e">
        <f ca="1"/>
        <v>#N/A</v>
      </c>
      <c r="H93" s="25" t="e">
        <v>#N/A</v>
      </c>
    </row>
    <row r="94" spans="4:8" x14ac:dyDescent="0.25">
      <c r="D94" s="122" t="e" cm="1">
        <f t="array" aca="1" ref="D94" ca="1">INDIRECT("'1-Product Data'!S"&amp;E94)</f>
        <v>#N/A</v>
      </c>
      <c r="E94" s="123" t="e">
        <f t="shared" ca="1" si="1"/>
        <v>#N/A</v>
      </c>
      <c r="F94" s="25" t="e">
        <f ca="1"/>
        <v>#N/A</v>
      </c>
      <c r="H94" s="25" t="e">
        <v>#N/A</v>
      </c>
    </row>
    <row r="95" spans="4:8" x14ac:dyDescent="0.25">
      <c r="D95" s="122" t="e" cm="1">
        <f t="array" aca="1" ref="D95" ca="1">INDIRECT("'1-Product Data'!S"&amp;E95)</f>
        <v>#N/A</v>
      </c>
      <c r="E95" s="123" t="e">
        <f t="shared" ca="1" si="1"/>
        <v>#N/A</v>
      </c>
      <c r="F95" s="25" t="e">
        <f ca="1"/>
        <v>#N/A</v>
      </c>
      <c r="H95" s="25" t="e">
        <v>#N/A</v>
      </c>
    </row>
    <row r="96" spans="4:8" x14ac:dyDescent="0.25">
      <c r="D96" s="122" t="e" cm="1">
        <f t="array" aca="1" ref="D96" ca="1">INDIRECT("'1-Product Data'!S"&amp;E96)</f>
        <v>#N/A</v>
      </c>
      <c r="E96" s="123" t="e">
        <f t="shared" ca="1" si="1"/>
        <v>#N/A</v>
      </c>
      <c r="F96" s="25" t="e">
        <f ca="1"/>
        <v>#N/A</v>
      </c>
      <c r="H96" s="25" t="e">
        <v>#N/A</v>
      </c>
    </row>
    <row r="97" spans="4:8" x14ac:dyDescent="0.25">
      <c r="D97" s="122" t="e" cm="1">
        <f t="array" aca="1" ref="D97" ca="1">INDIRECT("'1-Product Data'!S"&amp;E97)</f>
        <v>#N/A</v>
      </c>
      <c r="E97" s="123" t="e">
        <f t="shared" ca="1" si="1"/>
        <v>#N/A</v>
      </c>
      <c r="F97" s="25" t="e">
        <f ca="1"/>
        <v>#N/A</v>
      </c>
      <c r="H97" s="25" t="e">
        <v>#N/A</v>
      </c>
    </row>
    <row r="98" spans="4:8" x14ac:dyDescent="0.25">
      <c r="D98" s="122" t="e" cm="1">
        <f t="array" aca="1" ref="D98" ca="1">INDIRECT("'1-Product Data'!S"&amp;E98)</f>
        <v>#N/A</v>
      </c>
      <c r="E98" s="123" t="e">
        <f t="shared" ca="1" si="1"/>
        <v>#N/A</v>
      </c>
      <c r="F98" s="25" t="e">
        <f ca="1"/>
        <v>#N/A</v>
      </c>
      <c r="H98" s="25" t="e">
        <v>#N/A</v>
      </c>
    </row>
    <row r="99" spans="4:8" x14ac:dyDescent="0.25">
      <c r="D99" s="122" t="e" cm="1">
        <f t="array" aca="1" ref="D99" ca="1">INDIRECT("'1-Product Data'!S"&amp;E99)</f>
        <v>#N/A</v>
      </c>
      <c r="E99" s="123" t="e">
        <f t="shared" ca="1" si="1"/>
        <v>#N/A</v>
      </c>
      <c r="F99" s="25" t="e">
        <f ca="1"/>
        <v>#N/A</v>
      </c>
      <c r="H99" s="25" t="e">
        <v>#N/A</v>
      </c>
    </row>
    <row r="100" spans="4:8" x14ac:dyDescent="0.25">
      <c r="D100" s="122" t="e" cm="1">
        <f t="array" aca="1" ref="D100" ca="1">INDIRECT("'1-Product Data'!S"&amp;E100)</f>
        <v>#N/A</v>
      </c>
      <c r="E100" s="123" t="e">
        <f t="shared" ca="1" si="1"/>
        <v>#N/A</v>
      </c>
      <c r="F100" s="25" t="e">
        <f ca="1"/>
        <v>#N/A</v>
      </c>
      <c r="H100" s="25" t="e">
        <v>#N/A</v>
      </c>
    </row>
    <row r="101" spans="4:8" x14ac:dyDescent="0.25">
      <c r="D101" s="122" t="e" cm="1">
        <f t="array" aca="1" ref="D101" ca="1">INDIRECT("'1-Product Data'!S"&amp;E101)</f>
        <v>#N/A</v>
      </c>
      <c r="E101" s="123" t="e">
        <f t="shared" ca="1" si="1"/>
        <v>#N/A</v>
      </c>
      <c r="F101" s="25" t="e">
        <f ca="1"/>
        <v>#N/A</v>
      </c>
      <c r="H101" s="25" t="e">
        <v>#N/A</v>
      </c>
    </row>
    <row r="102" spans="4:8" x14ac:dyDescent="0.25">
      <c r="D102" s="122" t="e" cm="1">
        <f t="array" aca="1" ref="D102" ca="1">INDIRECT("'1-Product Data'!S"&amp;E102)</f>
        <v>#N/A</v>
      </c>
      <c r="E102" s="123" t="e">
        <f t="shared" ca="1" si="1"/>
        <v>#N/A</v>
      </c>
      <c r="F102" s="25" t="e">
        <f ca="1"/>
        <v>#N/A</v>
      </c>
      <c r="H102" s="25" t="e">
        <v>#N/A</v>
      </c>
    </row>
    <row r="103" spans="4:8" x14ac:dyDescent="0.25">
      <c r="D103" s="122" t="e" cm="1">
        <f t="array" aca="1" ref="D103" ca="1">INDIRECT("'1-Product Data'!S"&amp;E103)</f>
        <v>#N/A</v>
      </c>
      <c r="E103" s="123" t="e">
        <f t="shared" ca="1" si="1"/>
        <v>#N/A</v>
      </c>
      <c r="F103" s="25" t="e">
        <f ca="1"/>
        <v>#N/A</v>
      </c>
      <c r="H103" s="25" t="e">
        <v>#N/A</v>
      </c>
    </row>
    <row r="104" spans="4:8" x14ac:dyDescent="0.25">
      <c r="D104" s="122" t="e" cm="1">
        <f t="array" aca="1" ref="D104" ca="1">INDIRECT("'1-Product Data'!S"&amp;E104)</f>
        <v>#N/A</v>
      </c>
      <c r="E104" s="123" t="e">
        <f t="shared" ca="1" si="1"/>
        <v>#N/A</v>
      </c>
      <c r="F104" s="25" t="e">
        <f ca="1"/>
        <v>#N/A</v>
      </c>
      <c r="H104" s="25" t="e">
        <v>#N/A</v>
      </c>
    </row>
    <row r="105" spans="4:8" x14ac:dyDescent="0.25">
      <c r="D105" s="122" t="e" cm="1">
        <f t="array" aca="1" ref="D105" ca="1">INDIRECT("'1-Product Data'!S"&amp;E105)</f>
        <v>#N/A</v>
      </c>
      <c r="E105" s="123" t="e">
        <f t="shared" ca="1" si="1"/>
        <v>#N/A</v>
      </c>
      <c r="F105" s="25" t="e">
        <f ca="1"/>
        <v>#N/A</v>
      </c>
      <c r="H105" s="25" t="e">
        <v>#N/A</v>
      </c>
    </row>
    <row r="106" spans="4:8" x14ac:dyDescent="0.25">
      <c r="D106" s="122" t="e" cm="1">
        <f t="array" aca="1" ref="D106" ca="1">INDIRECT("'1-Product Data'!S"&amp;E106)</f>
        <v>#N/A</v>
      </c>
      <c r="E106" s="123" t="e">
        <f t="shared" ca="1" si="1"/>
        <v>#N/A</v>
      </c>
      <c r="F106" s="25" t="e">
        <f ca="1"/>
        <v>#N/A</v>
      </c>
      <c r="H106" s="25" t="e">
        <v>#N/A</v>
      </c>
    </row>
    <row r="107" spans="4:8" x14ac:dyDescent="0.25">
      <c r="D107" s="122" t="e" cm="1">
        <f t="array" aca="1" ref="D107" ca="1">INDIRECT("'1-Product Data'!S"&amp;E107)</f>
        <v>#N/A</v>
      </c>
      <c r="E107" s="123" t="e">
        <f t="shared" ca="1" si="1"/>
        <v>#N/A</v>
      </c>
      <c r="F107" s="25" t="e">
        <f ca="1"/>
        <v>#N/A</v>
      </c>
      <c r="H107" s="25" t="e">
        <v>#N/A</v>
      </c>
    </row>
    <row r="108" spans="4:8" x14ac:dyDescent="0.25">
      <c r="D108" s="122" t="e" cm="1">
        <f t="array" aca="1" ref="D108" ca="1">INDIRECT("'1-Product Data'!S"&amp;E108)</f>
        <v>#N/A</v>
      </c>
      <c r="E108" s="123" t="e">
        <f t="shared" ca="1" si="1"/>
        <v>#N/A</v>
      </c>
      <c r="F108" s="25" t="e">
        <f ca="1"/>
        <v>#N/A</v>
      </c>
      <c r="H108" s="25" t="e">
        <v>#N/A</v>
      </c>
    </row>
    <row r="109" spans="4:8" x14ac:dyDescent="0.25">
      <c r="D109" s="122" t="e" cm="1">
        <f t="array" aca="1" ref="D109" ca="1">INDIRECT("'1-Product Data'!S"&amp;E109)</f>
        <v>#N/A</v>
      </c>
      <c r="E109" s="123" t="e">
        <f t="shared" ca="1" si="1"/>
        <v>#N/A</v>
      </c>
      <c r="F109" s="25" t="e">
        <f ca="1"/>
        <v>#N/A</v>
      </c>
      <c r="H109" s="25" t="e">
        <v>#N/A</v>
      </c>
    </row>
    <row r="110" spans="4:8" x14ac:dyDescent="0.25">
      <c r="D110" s="122" t="e" cm="1">
        <f t="array" aca="1" ref="D110" ca="1">INDIRECT("'1-Product Data'!S"&amp;E110)</f>
        <v>#N/A</v>
      </c>
      <c r="E110" s="123" t="e">
        <f t="shared" ca="1" si="1"/>
        <v>#N/A</v>
      </c>
      <c r="F110" s="25" t="e">
        <f ca="1"/>
        <v>#N/A</v>
      </c>
      <c r="H110" s="25" t="e">
        <v>#N/A</v>
      </c>
    </row>
    <row r="111" spans="4:8" x14ac:dyDescent="0.25">
      <c r="D111" s="122" t="e" cm="1">
        <f t="array" aca="1" ref="D111" ca="1">INDIRECT("'1-Product Data'!S"&amp;E111)</f>
        <v>#N/A</v>
      </c>
      <c r="E111" s="123" t="e">
        <f t="shared" ca="1" si="1"/>
        <v>#N/A</v>
      </c>
      <c r="F111" s="25" t="e">
        <f ca="1"/>
        <v>#N/A</v>
      </c>
      <c r="H111" s="25" t="e">
        <v>#N/A</v>
      </c>
    </row>
    <row r="112" spans="4:8" x14ac:dyDescent="0.25">
      <c r="D112" s="122" t="e" cm="1">
        <f t="array" aca="1" ref="D112" ca="1">INDIRECT("'1-Product Data'!S"&amp;E112)</f>
        <v>#N/A</v>
      </c>
      <c r="E112" s="123" t="e">
        <f t="shared" ca="1" si="1"/>
        <v>#N/A</v>
      </c>
      <c r="F112" s="25" t="e">
        <f ca="1"/>
        <v>#N/A</v>
      </c>
      <c r="H112" s="25" t="e">
        <v>#N/A</v>
      </c>
    </row>
    <row r="113" spans="4:8" x14ac:dyDescent="0.25">
      <c r="D113" s="122" t="e" cm="1">
        <f t="array" aca="1" ref="D113" ca="1">INDIRECT("'1-Product Data'!S"&amp;E113)</f>
        <v>#N/A</v>
      </c>
      <c r="E113" s="123" t="e">
        <f t="shared" ca="1" si="1"/>
        <v>#N/A</v>
      </c>
      <c r="F113" s="25" t="e">
        <f ca="1"/>
        <v>#N/A</v>
      </c>
      <c r="H113" s="25" t="e">
        <v>#N/A</v>
      </c>
    </row>
    <row r="114" spans="4:8" x14ac:dyDescent="0.25">
      <c r="D114" s="122" t="e" cm="1">
        <f t="array" aca="1" ref="D114" ca="1">INDIRECT("'1-Product Data'!S"&amp;E114)</f>
        <v>#N/A</v>
      </c>
      <c r="E114" s="123" t="e">
        <f t="shared" ca="1" si="1"/>
        <v>#N/A</v>
      </c>
      <c r="F114" s="25" t="e">
        <f ca="1"/>
        <v>#N/A</v>
      </c>
      <c r="H114" s="25" t="e">
        <v>#N/A</v>
      </c>
    </row>
    <row r="115" spans="4:8" x14ac:dyDescent="0.25">
      <c r="D115" s="122" t="e" cm="1">
        <f t="array" aca="1" ref="D115" ca="1">INDIRECT("'1-Product Data'!S"&amp;E115)</f>
        <v>#N/A</v>
      </c>
      <c r="E115" s="123" t="e">
        <f t="shared" ca="1" si="1"/>
        <v>#N/A</v>
      </c>
      <c r="F115" s="25" t="e">
        <f ca="1"/>
        <v>#N/A</v>
      </c>
      <c r="H115" s="25" t="e">
        <v>#N/A</v>
      </c>
    </row>
    <row r="116" spans="4:8" x14ac:dyDescent="0.25">
      <c r="D116" s="122" t="e" cm="1">
        <f t="array" aca="1" ref="D116" ca="1">INDIRECT("'1-Product Data'!S"&amp;E116)</f>
        <v>#N/A</v>
      </c>
      <c r="E116" s="123" t="e">
        <f t="shared" ca="1" si="1"/>
        <v>#N/A</v>
      </c>
      <c r="F116" s="25" t="e">
        <f ca="1"/>
        <v>#N/A</v>
      </c>
      <c r="H116" s="25" t="e">
        <v>#N/A</v>
      </c>
    </row>
    <row r="117" spans="4:8" x14ac:dyDescent="0.25">
      <c r="D117" s="122" t="e" cm="1">
        <f t="array" aca="1" ref="D117" ca="1">INDIRECT("'1-Product Data'!S"&amp;E117)</f>
        <v>#N/A</v>
      </c>
      <c r="E117" s="123" t="e">
        <f t="shared" ca="1" si="1"/>
        <v>#N/A</v>
      </c>
      <c r="F117" s="25" t="e">
        <f ca="1"/>
        <v>#N/A</v>
      </c>
      <c r="H117" s="25" t="e">
        <v>#N/A</v>
      </c>
    </row>
    <row r="118" spans="4:8" x14ac:dyDescent="0.25">
      <c r="D118" s="122" t="e" cm="1">
        <f t="array" aca="1" ref="D118" ca="1">INDIRECT("'1-Product Data'!S"&amp;E118)</f>
        <v>#N/A</v>
      </c>
      <c r="E118" s="123" t="e">
        <f t="shared" ca="1" si="1"/>
        <v>#N/A</v>
      </c>
      <c r="F118" s="25" t="e">
        <f ca="1"/>
        <v>#N/A</v>
      </c>
      <c r="H118" s="25" t="e">
        <v>#N/A</v>
      </c>
    </row>
    <row r="119" spans="4:8" x14ac:dyDescent="0.25">
      <c r="D119" s="122" t="e" cm="1">
        <f t="array" aca="1" ref="D119" ca="1">INDIRECT("'1-Product Data'!S"&amp;E119)</f>
        <v>#N/A</v>
      </c>
      <c r="E119" s="123" t="e">
        <f t="shared" ca="1" si="1"/>
        <v>#N/A</v>
      </c>
      <c r="F119" s="25" t="e">
        <f ca="1"/>
        <v>#N/A</v>
      </c>
      <c r="H119" s="25" t="e">
        <v>#N/A</v>
      </c>
    </row>
    <row r="120" spans="4:8" x14ac:dyDescent="0.25">
      <c r="D120" s="122" t="e" cm="1">
        <f t="array" aca="1" ref="D120" ca="1">INDIRECT("'1-Product Data'!S"&amp;E120)</f>
        <v>#N/A</v>
      </c>
      <c r="E120" s="123" t="e">
        <f t="shared" ca="1" si="1"/>
        <v>#N/A</v>
      </c>
      <c r="F120" s="25" t="e">
        <f ca="1"/>
        <v>#N/A</v>
      </c>
      <c r="H120" s="25" t="e">
        <v>#N/A</v>
      </c>
    </row>
    <row r="121" spans="4:8" x14ac:dyDescent="0.25">
      <c r="D121" s="122" t="e" cm="1">
        <f t="array" aca="1" ref="D121" ca="1">INDIRECT("'1-Product Data'!S"&amp;E121)</f>
        <v>#N/A</v>
      </c>
      <c r="E121" s="123" t="e">
        <f t="shared" ca="1" si="1"/>
        <v>#N/A</v>
      </c>
      <c r="F121" s="25" t="e">
        <f ca="1"/>
        <v>#N/A</v>
      </c>
      <c r="H121" s="25" t="e">
        <v>#N/A</v>
      </c>
    </row>
    <row r="122" spans="4:8" x14ac:dyDescent="0.25">
      <c r="D122" s="122" t="e" cm="1">
        <f t="array" aca="1" ref="D122" ca="1">INDIRECT("'1-Product Data'!S"&amp;E122)</f>
        <v>#N/A</v>
      </c>
      <c r="E122" s="123" t="e">
        <f t="shared" ca="1" si="1"/>
        <v>#N/A</v>
      </c>
      <c r="F122" s="25" t="e">
        <f ca="1"/>
        <v>#N/A</v>
      </c>
      <c r="H122" s="25" t="e">
        <v>#N/A</v>
      </c>
    </row>
    <row r="123" spans="4:8" x14ac:dyDescent="0.25">
      <c r="D123" s="122" t="e" cm="1">
        <f t="array" aca="1" ref="D123" ca="1">INDIRECT("'1-Product Data'!S"&amp;E123)</f>
        <v>#N/A</v>
      </c>
      <c r="E123" s="123" t="e">
        <f t="shared" ca="1" si="1"/>
        <v>#N/A</v>
      </c>
      <c r="F123" s="25" t="e">
        <f ca="1"/>
        <v>#N/A</v>
      </c>
      <c r="H123" s="25" t="e">
        <v>#N/A</v>
      </c>
    </row>
    <row r="124" spans="4:8" x14ac:dyDescent="0.25">
      <c r="D124" s="122" t="e" cm="1">
        <f t="array" aca="1" ref="D124" ca="1">INDIRECT("'1-Product Data'!S"&amp;E124)</f>
        <v>#N/A</v>
      </c>
      <c r="E124" s="123" t="e">
        <f t="shared" ca="1" si="1"/>
        <v>#N/A</v>
      </c>
      <c r="F124" s="25" t="e">
        <f ca="1"/>
        <v>#N/A</v>
      </c>
      <c r="H124" s="25" t="e">
        <v>#N/A</v>
      </c>
    </row>
    <row r="125" spans="4:8" x14ac:dyDescent="0.25">
      <c r="D125" s="122" t="e" cm="1">
        <f t="array" aca="1" ref="D125" ca="1">INDIRECT("'1-Product Data'!S"&amp;E125)</f>
        <v>#N/A</v>
      </c>
      <c r="E125" s="123" t="e">
        <f t="shared" ca="1" si="1"/>
        <v>#N/A</v>
      </c>
      <c r="F125" s="25" t="e">
        <f ca="1"/>
        <v>#N/A</v>
      </c>
      <c r="H125" s="25" t="e">
        <v>#N/A</v>
      </c>
    </row>
    <row r="126" spans="4:8" x14ac:dyDescent="0.25">
      <c r="D126" s="122" t="e" cm="1">
        <f t="array" aca="1" ref="D126" ca="1">INDIRECT("'1-Product Data'!S"&amp;E126)</f>
        <v>#N/A</v>
      </c>
      <c r="E126" s="123" t="e">
        <f t="shared" ca="1" si="1"/>
        <v>#N/A</v>
      </c>
      <c r="F126" s="25" t="e">
        <f ca="1"/>
        <v>#N/A</v>
      </c>
      <c r="H126" s="25" t="e">
        <v>#N/A</v>
      </c>
    </row>
    <row r="127" spans="4:8" x14ac:dyDescent="0.25">
      <c r="D127" s="122" t="e" cm="1">
        <f t="array" aca="1" ref="D127" ca="1">INDIRECT("'1-Product Data'!S"&amp;E127)</f>
        <v>#N/A</v>
      </c>
      <c r="E127" s="123" t="e">
        <f t="shared" ca="1" si="1"/>
        <v>#N/A</v>
      </c>
      <c r="F127" s="25" t="e">
        <f ca="1"/>
        <v>#N/A</v>
      </c>
      <c r="H127" s="25" t="e">
        <v>#N/A</v>
      </c>
    </row>
    <row r="128" spans="4:8" x14ac:dyDescent="0.25">
      <c r="D128" s="122" t="e" cm="1">
        <f t="array" aca="1" ref="D128" ca="1">INDIRECT("'1-Product Data'!S"&amp;E128)</f>
        <v>#N/A</v>
      </c>
      <c r="E128" s="123" t="e">
        <f t="shared" ca="1" si="1"/>
        <v>#N/A</v>
      </c>
      <c r="F128" s="25" t="e">
        <f ca="1"/>
        <v>#N/A</v>
      </c>
      <c r="H128" s="25" t="e">
        <v>#N/A</v>
      </c>
    </row>
    <row r="129" spans="4:8" x14ac:dyDescent="0.25">
      <c r="D129" s="122" t="e" cm="1">
        <f t="array" aca="1" ref="D129" ca="1">INDIRECT("'1-Product Data'!S"&amp;E129)</f>
        <v>#N/A</v>
      </c>
      <c r="E129" s="123" t="e">
        <f t="shared" ca="1" si="1"/>
        <v>#N/A</v>
      </c>
      <c r="F129" s="25" t="e">
        <f ca="1"/>
        <v>#N/A</v>
      </c>
      <c r="H129" s="25" t="e">
        <v>#N/A</v>
      </c>
    </row>
    <row r="130" spans="4:8" x14ac:dyDescent="0.25">
      <c r="D130" s="122" t="e" cm="1">
        <f t="array" aca="1" ref="D130" ca="1">INDIRECT("'1-Product Data'!S"&amp;E130)</f>
        <v>#N/A</v>
      </c>
      <c r="E130" s="123" t="e">
        <f t="shared" ca="1" si="1"/>
        <v>#N/A</v>
      </c>
      <c r="F130" s="25" t="e">
        <f ca="1"/>
        <v>#N/A</v>
      </c>
      <c r="H130" s="25" t="e">
        <v>#N/A</v>
      </c>
    </row>
    <row r="131" spans="4:8" x14ac:dyDescent="0.25">
      <c r="D131" s="122" t="e" cm="1">
        <f t="array" aca="1" ref="D131" ca="1">INDIRECT("'1-Product Data'!S"&amp;E131)</f>
        <v>#N/A</v>
      </c>
      <c r="E131" s="123" t="e">
        <f t="shared" ca="1" si="1"/>
        <v>#N/A</v>
      </c>
      <c r="F131" s="25" t="e">
        <f ca="1"/>
        <v>#N/A</v>
      </c>
      <c r="H131" s="25" t="e">
        <v>#N/A</v>
      </c>
    </row>
    <row r="132" spans="4:8" x14ac:dyDescent="0.25">
      <c r="D132" s="122" t="e" cm="1">
        <f t="array" aca="1" ref="D132" ca="1">INDIRECT("'1-Product Data'!S"&amp;E132)</f>
        <v>#N/A</v>
      </c>
      <c r="E132" s="123" t="e">
        <f t="shared" ref="E132:E195" ca="1" si="2">MATCH("*n",INDIRECT("'1-Product Data'!H" &amp; E131+1 &amp; ":H1500",TRUE),0)+E131</f>
        <v>#N/A</v>
      </c>
      <c r="F132" s="25" t="e">
        <f ca="1"/>
        <v>#N/A</v>
      </c>
      <c r="H132" s="25" t="e">
        <v>#N/A</v>
      </c>
    </row>
    <row r="133" spans="4:8" x14ac:dyDescent="0.25">
      <c r="D133" s="122" t="e" cm="1">
        <f t="array" aca="1" ref="D133" ca="1">INDIRECT("'1-Product Data'!S"&amp;E133)</f>
        <v>#N/A</v>
      </c>
      <c r="E133" s="123" t="e">
        <f t="shared" ca="1" si="2"/>
        <v>#N/A</v>
      </c>
      <c r="F133" s="25" t="e">
        <f ca="1"/>
        <v>#N/A</v>
      </c>
      <c r="H133" s="25" t="e">
        <v>#N/A</v>
      </c>
    </row>
    <row r="134" spans="4:8" x14ac:dyDescent="0.25">
      <c r="D134" s="122" t="e" cm="1">
        <f t="array" aca="1" ref="D134" ca="1">INDIRECT("'1-Product Data'!S"&amp;E134)</f>
        <v>#N/A</v>
      </c>
      <c r="E134" s="123" t="e">
        <f t="shared" ca="1" si="2"/>
        <v>#N/A</v>
      </c>
      <c r="F134" s="25" t="e">
        <f ca="1"/>
        <v>#N/A</v>
      </c>
      <c r="H134" s="25" t="e">
        <v>#N/A</v>
      </c>
    </row>
    <row r="135" spans="4:8" x14ac:dyDescent="0.25">
      <c r="D135" s="122" t="e" cm="1">
        <f t="array" aca="1" ref="D135" ca="1">INDIRECT("'1-Product Data'!S"&amp;E135)</f>
        <v>#N/A</v>
      </c>
      <c r="E135" s="123" t="e">
        <f t="shared" ca="1" si="2"/>
        <v>#N/A</v>
      </c>
      <c r="F135" s="25" t="e">
        <f ca="1"/>
        <v>#N/A</v>
      </c>
      <c r="H135" s="25" t="e">
        <v>#N/A</v>
      </c>
    </row>
    <row r="136" spans="4:8" x14ac:dyDescent="0.25">
      <c r="D136" s="122" t="e" cm="1">
        <f t="array" aca="1" ref="D136" ca="1">INDIRECT("'1-Product Data'!S"&amp;E136)</f>
        <v>#N/A</v>
      </c>
      <c r="E136" s="123" t="e">
        <f t="shared" ca="1" si="2"/>
        <v>#N/A</v>
      </c>
      <c r="F136" s="25" t="e">
        <f ca="1"/>
        <v>#N/A</v>
      </c>
      <c r="H136" s="25" t="e">
        <v>#N/A</v>
      </c>
    </row>
    <row r="137" spans="4:8" x14ac:dyDescent="0.25">
      <c r="D137" s="122" t="e" cm="1">
        <f t="array" aca="1" ref="D137" ca="1">INDIRECT("'1-Product Data'!S"&amp;E137)</f>
        <v>#N/A</v>
      </c>
      <c r="E137" s="123" t="e">
        <f t="shared" ca="1" si="2"/>
        <v>#N/A</v>
      </c>
      <c r="F137" s="25" t="e">
        <f ca="1"/>
        <v>#N/A</v>
      </c>
      <c r="H137" s="25" t="e">
        <v>#N/A</v>
      </c>
    </row>
    <row r="138" spans="4:8" x14ac:dyDescent="0.25">
      <c r="D138" s="122" t="e" cm="1">
        <f t="array" aca="1" ref="D138" ca="1">INDIRECT("'1-Product Data'!S"&amp;E138)</f>
        <v>#N/A</v>
      </c>
      <c r="E138" s="123" t="e">
        <f t="shared" ca="1" si="2"/>
        <v>#N/A</v>
      </c>
      <c r="F138" s="25" t="e">
        <f ca="1"/>
        <v>#N/A</v>
      </c>
      <c r="H138" s="25" t="e">
        <v>#N/A</v>
      </c>
    </row>
    <row r="139" spans="4:8" x14ac:dyDescent="0.25">
      <c r="D139" s="122" t="e" cm="1">
        <f t="array" aca="1" ref="D139" ca="1">INDIRECT("'1-Product Data'!S"&amp;E139)</f>
        <v>#N/A</v>
      </c>
      <c r="E139" s="123" t="e">
        <f t="shared" ca="1" si="2"/>
        <v>#N/A</v>
      </c>
      <c r="F139" s="25" t="e">
        <f ca="1"/>
        <v>#N/A</v>
      </c>
      <c r="H139" s="25" t="e">
        <v>#N/A</v>
      </c>
    </row>
    <row r="140" spans="4:8" x14ac:dyDescent="0.25">
      <c r="D140" s="122" t="e" cm="1">
        <f t="array" aca="1" ref="D140" ca="1">INDIRECT("'1-Product Data'!S"&amp;E140)</f>
        <v>#N/A</v>
      </c>
      <c r="E140" s="123" t="e">
        <f t="shared" ca="1" si="2"/>
        <v>#N/A</v>
      </c>
      <c r="F140" s="25" t="e">
        <f ca="1"/>
        <v>#N/A</v>
      </c>
      <c r="H140" s="25" t="e">
        <v>#N/A</v>
      </c>
    </row>
    <row r="141" spans="4:8" x14ac:dyDescent="0.25">
      <c r="D141" s="122" t="e" cm="1">
        <f t="array" aca="1" ref="D141" ca="1">INDIRECT("'1-Product Data'!S"&amp;E141)</f>
        <v>#N/A</v>
      </c>
      <c r="E141" s="123" t="e">
        <f t="shared" ca="1" si="2"/>
        <v>#N/A</v>
      </c>
      <c r="F141" s="25" t="e">
        <f ca="1"/>
        <v>#N/A</v>
      </c>
      <c r="H141" s="25" t="e">
        <v>#N/A</v>
      </c>
    </row>
    <row r="142" spans="4:8" x14ac:dyDescent="0.25">
      <c r="D142" s="122" t="e" cm="1">
        <f t="array" aca="1" ref="D142" ca="1">INDIRECT("'1-Product Data'!S"&amp;E142)</f>
        <v>#N/A</v>
      </c>
      <c r="E142" s="123" t="e">
        <f t="shared" ca="1" si="2"/>
        <v>#N/A</v>
      </c>
      <c r="F142" s="25" t="e">
        <f ca="1"/>
        <v>#N/A</v>
      </c>
      <c r="H142" s="25" t="e">
        <v>#N/A</v>
      </c>
    </row>
    <row r="143" spans="4:8" x14ac:dyDescent="0.25">
      <c r="D143" s="122" t="e" cm="1">
        <f t="array" aca="1" ref="D143" ca="1">INDIRECT("'1-Product Data'!S"&amp;E143)</f>
        <v>#N/A</v>
      </c>
      <c r="E143" s="123" t="e">
        <f t="shared" ca="1" si="2"/>
        <v>#N/A</v>
      </c>
      <c r="F143" s="25" t="e">
        <f ca="1"/>
        <v>#N/A</v>
      </c>
      <c r="H143" s="25" t="e">
        <v>#N/A</v>
      </c>
    </row>
    <row r="144" spans="4:8" x14ac:dyDescent="0.25">
      <c r="D144" s="122" t="e" cm="1">
        <f t="array" aca="1" ref="D144" ca="1">INDIRECT("'1-Product Data'!S"&amp;E144)</f>
        <v>#N/A</v>
      </c>
      <c r="E144" s="123" t="e">
        <f t="shared" ca="1" si="2"/>
        <v>#N/A</v>
      </c>
      <c r="F144" s="25" t="e">
        <f ca="1"/>
        <v>#N/A</v>
      </c>
      <c r="H144" s="25" t="e">
        <v>#N/A</v>
      </c>
    </row>
    <row r="145" spans="4:8" x14ac:dyDescent="0.25">
      <c r="D145" s="122" t="e" cm="1">
        <f t="array" aca="1" ref="D145" ca="1">INDIRECT("'1-Product Data'!S"&amp;E145)</f>
        <v>#N/A</v>
      </c>
      <c r="E145" s="123" t="e">
        <f t="shared" ca="1" si="2"/>
        <v>#N/A</v>
      </c>
      <c r="F145" s="25" t="e">
        <f ca="1"/>
        <v>#N/A</v>
      </c>
      <c r="H145" s="25" t="e">
        <v>#N/A</v>
      </c>
    </row>
    <row r="146" spans="4:8" x14ac:dyDescent="0.25">
      <c r="D146" s="122" t="e" cm="1">
        <f t="array" aca="1" ref="D146" ca="1">INDIRECT("'1-Product Data'!S"&amp;E146)</f>
        <v>#N/A</v>
      </c>
      <c r="E146" s="123" t="e">
        <f t="shared" ca="1" si="2"/>
        <v>#N/A</v>
      </c>
      <c r="F146" s="25" t="e">
        <f ca="1"/>
        <v>#N/A</v>
      </c>
      <c r="H146" s="25" t="e">
        <v>#N/A</v>
      </c>
    </row>
    <row r="147" spans="4:8" x14ac:dyDescent="0.25">
      <c r="D147" s="122" t="e" cm="1">
        <f t="array" aca="1" ref="D147" ca="1">INDIRECT("'1-Product Data'!S"&amp;E147)</f>
        <v>#N/A</v>
      </c>
      <c r="E147" s="123" t="e">
        <f t="shared" ca="1" si="2"/>
        <v>#N/A</v>
      </c>
      <c r="F147" s="25" t="e">
        <f ca="1"/>
        <v>#N/A</v>
      </c>
      <c r="H147" s="25" t="e">
        <v>#N/A</v>
      </c>
    </row>
    <row r="148" spans="4:8" x14ac:dyDescent="0.25">
      <c r="D148" s="122" t="e" cm="1">
        <f t="array" aca="1" ref="D148" ca="1">INDIRECT("'1-Product Data'!S"&amp;E148)</f>
        <v>#N/A</v>
      </c>
      <c r="E148" s="123" t="e">
        <f t="shared" ca="1" si="2"/>
        <v>#N/A</v>
      </c>
      <c r="F148" s="25" t="e">
        <f ca="1"/>
        <v>#N/A</v>
      </c>
      <c r="H148" s="25" t="e">
        <v>#N/A</v>
      </c>
    </row>
    <row r="149" spans="4:8" x14ac:dyDescent="0.25">
      <c r="D149" s="122" t="e" cm="1">
        <f t="array" aca="1" ref="D149" ca="1">INDIRECT("'1-Product Data'!S"&amp;E149)</f>
        <v>#N/A</v>
      </c>
      <c r="E149" s="123" t="e">
        <f t="shared" ca="1" si="2"/>
        <v>#N/A</v>
      </c>
      <c r="F149" s="25" t="e">
        <f ca="1"/>
        <v>#N/A</v>
      </c>
      <c r="H149" s="25" t="e">
        <v>#N/A</v>
      </c>
    </row>
    <row r="150" spans="4:8" x14ac:dyDescent="0.25">
      <c r="D150" s="122" t="e" cm="1">
        <f t="array" aca="1" ref="D150" ca="1">INDIRECT("'1-Product Data'!S"&amp;E150)</f>
        <v>#N/A</v>
      </c>
      <c r="E150" s="123" t="e">
        <f t="shared" ca="1" si="2"/>
        <v>#N/A</v>
      </c>
      <c r="F150" s="25" t="e">
        <f ca="1"/>
        <v>#N/A</v>
      </c>
      <c r="H150" s="25" t="e">
        <v>#N/A</v>
      </c>
    </row>
    <row r="151" spans="4:8" x14ac:dyDescent="0.25">
      <c r="D151" s="122" t="e" cm="1">
        <f t="array" aca="1" ref="D151" ca="1">INDIRECT("'1-Product Data'!S"&amp;E151)</f>
        <v>#N/A</v>
      </c>
      <c r="E151" s="123" t="e">
        <f t="shared" ca="1" si="2"/>
        <v>#N/A</v>
      </c>
      <c r="F151" s="25" t="e">
        <f ca="1"/>
        <v>#N/A</v>
      </c>
      <c r="H151" s="25" t="e">
        <v>#N/A</v>
      </c>
    </row>
    <row r="152" spans="4:8" x14ac:dyDescent="0.25">
      <c r="D152" s="122" t="e" cm="1">
        <f t="array" aca="1" ref="D152" ca="1">INDIRECT("'1-Product Data'!S"&amp;E152)</f>
        <v>#N/A</v>
      </c>
      <c r="E152" s="123" t="e">
        <f t="shared" ca="1" si="2"/>
        <v>#N/A</v>
      </c>
      <c r="F152" s="25" t="e">
        <f ca="1"/>
        <v>#N/A</v>
      </c>
      <c r="H152" s="25" t="e">
        <v>#N/A</v>
      </c>
    </row>
    <row r="153" spans="4:8" x14ac:dyDescent="0.25">
      <c r="D153" s="122" t="e" cm="1">
        <f t="array" aca="1" ref="D153" ca="1">INDIRECT("'1-Product Data'!S"&amp;E153)</f>
        <v>#N/A</v>
      </c>
      <c r="E153" s="123" t="e">
        <f t="shared" ca="1" si="2"/>
        <v>#N/A</v>
      </c>
      <c r="F153" s="25" t="e">
        <f ca="1"/>
        <v>#N/A</v>
      </c>
      <c r="H153" s="25" t="e">
        <v>#N/A</v>
      </c>
    </row>
    <row r="154" spans="4:8" x14ac:dyDescent="0.25">
      <c r="D154" s="122" t="e" cm="1">
        <f t="array" aca="1" ref="D154" ca="1">INDIRECT("'1-Product Data'!S"&amp;E154)</f>
        <v>#N/A</v>
      </c>
      <c r="E154" s="123" t="e">
        <f t="shared" ca="1" si="2"/>
        <v>#N/A</v>
      </c>
      <c r="F154" s="25" t="e">
        <f ca="1"/>
        <v>#N/A</v>
      </c>
      <c r="H154" s="25" t="e">
        <v>#N/A</v>
      </c>
    </row>
    <row r="155" spans="4:8" x14ac:dyDescent="0.25">
      <c r="D155" s="122" t="e" cm="1">
        <f t="array" aca="1" ref="D155" ca="1">INDIRECT("'1-Product Data'!S"&amp;E155)</f>
        <v>#N/A</v>
      </c>
      <c r="E155" s="123" t="e">
        <f t="shared" ca="1" si="2"/>
        <v>#N/A</v>
      </c>
      <c r="F155" s="25" t="e">
        <f ca="1"/>
        <v>#N/A</v>
      </c>
      <c r="H155" s="25" t="e">
        <v>#N/A</v>
      </c>
    </row>
    <row r="156" spans="4:8" x14ac:dyDescent="0.25">
      <c r="D156" s="122" t="e" cm="1">
        <f t="array" aca="1" ref="D156" ca="1">INDIRECT("'1-Product Data'!S"&amp;E156)</f>
        <v>#N/A</v>
      </c>
      <c r="E156" s="123" t="e">
        <f t="shared" ca="1" si="2"/>
        <v>#N/A</v>
      </c>
      <c r="F156" s="25" t="e">
        <f ca="1"/>
        <v>#N/A</v>
      </c>
      <c r="H156" s="25" t="e">
        <v>#N/A</v>
      </c>
    </row>
    <row r="157" spans="4:8" x14ac:dyDescent="0.25">
      <c r="D157" s="122" t="e" cm="1">
        <f t="array" aca="1" ref="D157" ca="1">INDIRECT("'1-Product Data'!S"&amp;E157)</f>
        <v>#N/A</v>
      </c>
      <c r="E157" s="123" t="e">
        <f t="shared" ca="1" si="2"/>
        <v>#N/A</v>
      </c>
      <c r="F157" s="25" t="e">
        <f ca="1"/>
        <v>#N/A</v>
      </c>
      <c r="H157" s="25" t="e">
        <v>#N/A</v>
      </c>
    </row>
    <row r="158" spans="4:8" x14ac:dyDescent="0.25">
      <c r="D158" s="122" t="e" cm="1">
        <f t="array" aca="1" ref="D158" ca="1">INDIRECT("'1-Product Data'!S"&amp;E158)</f>
        <v>#N/A</v>
      </c>
      <c r="E158" s="123" t="e">
        <f t="shared" ca="1" si="2"/>
        <v>#N/A</v>
      </c>
      <c r="F158" s="25" t="e">
        <f ca="1"/>
        <v>#N/A</v>
      </c>
      <c r="H158" s="25" t="e">
        <v>#N/A</v>
      </c>
    </row>
    <row r="159" spans="4:8" x14ac:dyDescent="0.25">
      <c r="D159" s="122" t="e" cm="1">
        <f t="array" aca="1" ref="D159" ca="1">INDIRECT("'1-Product Data'!S"&amp;E159)</f>
        <v>#N/A</v>
      </c>
      <c r="E159" s="123" t="e">
        <f t="shared" ca="1" si="2"/>
        <v>#N/A</v>
      </c>
      <c r="F159" s="25" t="e">
        <f ca="1"/>
        <v>#N/A</v>
      </c>
      <c r="H159" s="25" t="e">
        <v>#N/A</v>
      </c>
    </row>
    <row r="160" spans="4:8" x14ac:dyDescent="0.25">
      <c r="D160" s="122" t="e" cm="1">
        <f t="array" aca="1" ref="D160" ca="1">INDIRECT("'1-Product Data'!S"&amp;E160)</f>
        <v>#N/A</v>
      </c>
      <c r="E160" s="123" t="e">
        <f t="shared" ca="1" si="2"/>
        <v>#N/A</v>
      </c>
      <c r="F160" s="25" t="e">
        <f ca="1"/>
        <v>#N/A</v>
      </c>
      <c r="H160" s="25" t="e">
        <v>#N/A</v>
      </c>
    </row>
    <row r="161" spans="4:8" x14ac:dyDescent="0.25">
      <c r="D161" s="122" t="e" cm="1">
        <f t="array" aca="1" ref="D161" ca="1">INDIRECT("'1-Product Data'!S"&amp;E161)</f>
        <v>#N/A</v>
      </c>
      <c r="E161" s="123" t="e">
        <f t="shared" ca="1" si="2"/>
        <v>#N/A</v>
      </c>
      <c r="F161" s="25" t="e">
        <f ca="1"/>
        <v>#N/A</v>
      </c>
      <c r="H161" s="25" t="e">
        <v>#N/A</v>
      </c>
    </row>
    <row r="162" spans="4:8" x14ac:dyDescent="0.25">
      <c r="D162" s="122" t="e" cm="1">
        <f t="array" aca="1" ref="D162" ca="1">INDIRECT("'1-Product Data'!S"&amp;E162)</f>
        <v>#N/A</v>
      </c>
      <c r="E162" s="123" t="e">
        <f t="shared" ca="1" si="2"/>
        <v>#N/A</v>
      </c>
      <c r="F162" s="25" t="e">
        <f ca="1"/>
        <v>#N/A</v>
      </c>
      <c r="H162" s="25" t="e">
        <v>#N/A</v>
      </c>
    </row>
    <row r="163" spans="4:8" x14ac:dyDescent="0.25">
      <c r="D163" s="122" t="e" cm="1">
        <f t="array" aca="1" ref="D163" ca="1">INDIRECT("'1-Product Data'!S"&amp;E163)</f>
        <v>#N/A</v>
      </c>
      <c r="E163" s="123" t="e">
        <f t="shared" ca="1" si="2"/>
        <v>#N/A</v>
      </c>
      <c r="F163" s="25" t="e">
        <f ca="1"/>
        <v>#N/A</v>
      </c>
      <c r="H163" s="25" t="e">
        <v>#N/A</v>
      </c>
    </row>
    <row r="164" spans="4:8" x14ac:dyDescent="0.25">
      <c r="D164" s="122" t="e" cm="1">
        <f t="array" aca="1" ref="D164" ca="1">INDIRECT("'1-Product Data'!S"&amp;E164)</f>
        <v>#N/A</v>
      </c>
      <c r="E164" s="123" t="e">
        <f t="shared" ca="1" si="2"/>
        <v>#N/A</v>
      </c>
      <c r="F164" s="25" t="e">
        <f ca="1"/>
        <v>#N/A</v>
      </c>
      <c r="H164" s="25" t="e">
        <v>#N/A</v>
      </c>
    </row>
    <row r="165" spans="4:8" x14ac:dyDescent="0.25">
      <c r="D165" s="122" t="e" cm="1">
        <f t="array" aca="1" ref="D165" ca="1">INDIRECT("'1-Product Data'!S"&amp;E165)</f>
        <v>#N/A</v>
      </c>
      <c r="E165" s="123" t="e">
        <f t="shared" ca="1" si="2"/>
        <v>#N/A</v>
      </c>
      <c r="F165" s="25" t="e">
        <f ca="1"/>
        <v>#N/A</v>
      </c>
      <c r="H165" s="25" t="e">
        <v>#N/A</v>
      </c>
    </row>
    <row r="166" spans="4:8" x14ac:dyDescent="0.25">
      <c r="D166" s="122" t="e" cm="1">
        <f t="array" aca="1" ref="D166" ca="1">INDIRECT("'1-Product Data'!S"&amp;E166)</f>
        <v>#N/A</v>
      </c>
      <c r="E166" s="123" t="e">
        <f t="shared" ca="1" si="2"/>
        <v>#N/A</v>
      </c>
      <c r="F166" s="25" t="e">
        <f ca="1"/>
        <v>#N/A</v>
      </c>
      <c r="H166" s="25" t="e">
        <v>#N/A</v>
      </c>
    </row>
    <row r="167" spans="4:8" x14ac:dyDescent="0.25">
      <c r="D167" s="122" t="e" cm="1">
        <f t="array" aca="1" ref="D167" ca="1">INDIRECT("'1-Product Data'!S"&amp;E167)</f>
        <v>#N/A</v>
      </c>
      <c r="E167" s="123" t="e">
        <f t="shared" ca="1" si="2"/>
        <v>#N/A</v>
      </c>
      <c r="F167" s="25" t="e">
        <f ca="1"/>
        <v>#N/A</v>
      </c>
      <c r="H167" s="25" t="e">
        <v>#N/A</v>
      </c>
    </row>
    <row r="168" spans="4:8" x14ac:dyDescent="0.25">
      <c r="D168" s="122" t="e" cm="1">
        <f t="array" aca="1" ref="D168" ca="1">INDIRECT("'1-Product Data'!S"&amp;E168)</f>
        <v>#N/A</v>
      </c>
      <c r="E168" s="123" t="e">
        <f t="shared" ca="1" si="2"/>
        <v>#N/A</v>
      </c>
      <c r="F168" s="25" t="e">
        <f ca="1"/>
        <v>#N/A</v>
      </c>
      <c r="H168" s="25" t="e">
        <v>#N/A</v>
      </c>
    </row>
    <row r="169" spans="4:8" x14ac:dyDescent="0.25">
      <c r="D169" s="122" t="e" cm="1">
        <f t="array" aca="1" ref="D169" ca="1">INDIRECT("'1-Product Data'!S"&amp;E169)</f>
        <v>#N/A</v>
      </c>
      <c r="E169" s="123" t="e">
        <f t="shared" ca="1" si="2"/>
        <v>#N/A</v>
      </c>
      <c r="F169" s="25" t="e">
        <f ca="1"/>
        <v>#N/A</v>
      </c>
      <c r="H169" s="25" t="e">
        <v>#N/A</v>
      </c>
    </row>
    <row r="170" spans="4:8" x14ac:dyDescent="0.25">
      <c r="D170" s="122" t="e" cm="1">
        <f t="array" aca="1" ref="D170" ca="1">INDIRECT("'1-Product Data'!S"&amp;E170)</f>
        <v>#N/A</v>
      </c>
      <c r="E170" s="123" t="e">
        <f t="shared" ca="1" si="2"/>
        <v>#N/A</v>
      </c>
      <c r="F170" s="25" t="e">
        <f ca="1"/>
        <v>#N/A</v>
      </c>
      <c r="H170" s="25" t="e">
        <v>#N/A</v>
      </c>
    </row>
    <row r="171" spans="4:8" x14ac:dyDescent="0.25">
      <c r="D171" s="122" t="e" cm="1">
        <f t="array" aca="1" ref="D171" ca="1">INDIRECT("'1-Product Data'!S"&amp;E171)</f>
        <v>#N/A</v>
      </c>
      <c r="E171" s="123" t="e">
        <f t="shared" ca="1" si="2"/>
        <v>#N/A</v>
      </c>
      <c r="F171" s="25" t="e">
        <f ca="1"/>
        <v>#N/A</v>
      </c>
      <c r="H171" s="25" t="e">
        <v>#N/A</v>
      </c>
    </row>
    <row r="172" spans="4:8" x14ac:dyDescent="0.25">
      <c r="D172" s="122" t="e" cm="1">
        <f t="array" aca="1" ref="D172" ca="1">INDIRECT("'1-Product Data'!S"&amp;E172)</f>
        <v>#N/A</v>
      </c>
      <c r="E172" s="123" t="e">
        <f t="shared" ca="1" si="2"/>
        <v>#N/A</v>
      </c>
      <c r="F172" s="25" t="e">
        <f ca="1"/>
        <v>#N/A</v>
      </c>
      <c r="H172" s="25" t="e">
        <v>#N/A</v>
      </c>
    </row>
    <row r="173" spans="4:8" x14ac:dyDescent="0.25">
      <c r="D173" s="122" t="e" cm="1">
        <f t="array" aca="1" ref="D173" ca="1">INDIRECT("'1-Product Data'!S"&amp;E173)</f>
        <v>#N/A</v>
      </c>
      <c r="E173" s="123" t="e">
        <f t="shared" ca="1" si="2"/>
        <v>#N/A</v>
      </c>
      <c r="F173" s="25" t="e">
        <f ca="1"/>
        <v>#N/A</v>
      </c>
      <c r="H173" s="25" t="e">
        <v>#N/A</v>
      </c>
    </row>
    <row r="174" spans="4:8" x14ac:dyDescent="0.25">
      <c r="D174" s="122" t="e" cm="1">
        <f t="array" aca="1" ref="D174" ca="1">INDIRECT("'1-Product Data'!S"&amp;E174)</f>
        <v>#N/A</v>
      </c>
      <c r="E174" s="123" t="e">
        <f t="shared" ca="1" si="2"/>
        <v>#N/A</v>
      </c>
      <c r="F174" s="25" t="e">
        <f ca="1"/>
        <v>#N/A</v>
      </c>
      <c r="H174" s="25" t="e">
        <v>#N/A</v>
      </c>
    </row>
    <row r="175" spans="4:8" x14ac:dyDescent="0.25">
      <c r="D175" s="122" t="e" cm="1">
        <f t="array" aca="1" ref="D175" ca="1">INDIRECT("'1-Product Data'!S"&amp;E175)</f>
        <v>#N/A</v>
      </c>
      <c r="E175" s="123" t="e">
        <f t="shared" ca="1" si="2"/>
        <v>#N/A</v>
      </c>
      <c r="F175" s="25" t="e">
        <f ca="1"/>
        <v>#N/A</v>
      </c>
      <c r="H175" s="25" t="e">
        <v>#N/A</v>
      </c>
    </row>
    <row r="176" spans="4:8" x14ac:dyDescent="0.25">
      <c r="D176" s="122" t="e" cm="1">
        <f t="array" aca="1" ref="D176" ca="1">INDIRECT("'1-Product Data'!S"&amp;E176)</f>
        <v>#N/A</v>
      </c>
      <c r="E176" s="123" t="e">
        <f t="shared" ca="1" si="2"/>
        <v>#N/A</v>
      </c>
      <c r="F176" s="25" t="e">
        <f ca="1"/>
        <v>#N/A</v>
      </c>
      <c r="H176" s="25" t="e">
        <v>#N/A</v>
      </c>
    </row>
    <row r="177" spans="4:8" x14ac:dyDescent="0.25">
      <c r="D177" s="122" t="e" cm="1">
        <f t="array" aca="1" ref="D177" ca="1">INDIRECT("'1-Product Data'!S"&amp;E177)</f>
        <v>#N/A</v>
      </c>
      <c r="E177" s="123" t="e">
        <f t="shared" ca="1" si="2"/>
        <v>#N/A</v>
      </c>
      <c r="F177" s="25" t="e">
        <f ca="1"/>
        <v>#N/A</v>
      </c>
      <c r="H177" s="25" t="e">
        <v>#N/A</v>
      </c>
    </row>
    <row r="178" spans="4:8" x14ac:dyDescent="0.25">
      <c r="D178" s="122" t="e" cm="1">
        <f t="array" aca="1" ref="D178" ca="1">INDIRECT("'1-Product Data'!S"&amp;E178)</f>
        <v>#N/A</v>
      </c>
      <c r="E178" s="123" t="e">
        <f t="shared" ca="1" si="2"/>
        <v>#N/A</v>
      </c>
      <c r="F178" s="25" t="e">
        <f ca="1"/>
        <v>#N/A</v>
      </c>
      <c r="H178" s="25" t="e">
        <v>#N/A</v>
      </c>
    </row>
    <row r="179" spans="4:8" x14ac:dyDescent="0.25">
      <c r="D179" s="122" t="e" cm="1">
        <f t="array" aca="1" ref="D179" ca="1">INDIRECT("'1-Product Data'!S"&amp;E179)</f>
        <v>#N/A</v>
      </c>
      <c r="E179" s="123" t="e">
        <f t="shared" ca="1" si="2"/>
        <v>#N/A</v>
      </c>
      <c r="F179" s="25" t="e">
        <f ca="1"/>
        <v>#N/A</v>
      </c>
      <c r="H179" s="25" t="e">
        <v>#N/A</v>
      </c>
    </row>
    <row r="180" spans="4:8" x14ac:dyDescent="0.25">
      <c r="D180" s="122" t="e" cm="1">
        <f t="array" aca="1" ref="D180" ca="1">INDIRECT("'1-Product Data'!S"&amp;E180)</f>
        <v>#N/A</v>
      </c>
      <c r="E180" s="123" t="e">
        <f t="shared" ca="1" si="2"/>
        <v>#N/A</v>
      </c>
      <c r="F180" s="25" t="e">
        <f ca="1"/>
        <v>#N/A</v>
      </c>
      <c r="H180" s="25" t="e">
        <v>#N/A</v>
      </c>
    </row>
    <row r="181" spans="4:8" x14ac:dyDescent="0.25">
      <c r="D181" s="122" t="e" cm="1">
        <f t="array" aca="1" ref="D181" ca="1">INDIRECT("'1-Product Data'!S"&amp;E181)</f>
        <v>#N/A</v>
      </c>
      <c r="E181" s="123" t="e">
        <f t="shared" ca="1" si="2"/>
        <v>#N/A</v>
      </c>
      <c r="F181" s="25" t="e">
        <f ca="1"/>
        <v>#N/A</v>
      </c>
      <c r="H181" s="25" t="e">
        <v>#N/A</v>
      </c>
    </row>
    <row r="182" spans="4:8" x14ac:dyDescent="0.25">
      <c r="D182" s="122" t="e" cm="1">
        <f t="array" aca="1" ref="D182" ca="1">INDIRECT("'1-Product Data'!S"&amp;E182)</f>
        <v>#N/A</v>
      </c>
      <c r="E182" s="123" t="e">
        <f t="shared" ca="1" si="2"/>
        <v>#N/A</v>
      </c>
      <c r="F182" s="25" t="e">
        <f ca="1"/>
        <v>#N/A</v>
      </c>
      <c r="H182" s="25" t="e">
        <v>#N/A</v>
      </c>
    </row>
    <row r="183" spans="4:8" x14ac:dyDescent="0.25">
      <c r="D183" s="122" t="e" cm="1">
        <f t="array" aca="1" ref="D183" ca="1">INDIRECT("'1-Product Data'!S"&amp;E183)</f>
        <v>#N/A</v>
      </c>
      <c r="E183" s="123" t="e">
        <f t="shared" ca="1" si="2"/>
        <v>#N/A</v>
      </c>
      <c r="F183" s="25" t="e">
        <f ca="1"/>
        <v>#N/A</v>
      </c>
      <c r="H183" s="25" t="e">
        <v>#N/A</v>
      </c>
    </row>
    <row r="184" spans="4:8" x14ac:dyDescent="0.25">
      <c r="D184" s="122" t="e" cm="1">
        <f t="array" aca="1" ref="D184" ca="1">INDIRECT("'1-Product Data'!S"&amp;E184)</f>
        <v>#N/A</v>
      </c>
      <c r="E184" s="123" t="e">
        <f t="shared" ca="1" si="2"/>
        <v>#N/A</v>
      </c>
      <c r="F184" s="25" t="e">
        <f ca="1"/>
        <v>#N/A</v>
      </c>
      <c r="H184" s="25" t="e">
        <v>#N/A</v>
      </c>
    </row>
    <row r="185" spans="4:8" x14ac:dyDescent="0.25">
      <c r="D185" s="122" t="e" cm="1">
        <f t="array" aca="1" ref="D185" ca="1">INDIRECT("'1-Product Data'!S"&amp;E185)</f>
        <v>#N/A</v>
      </c>
      <c r="E185" s="123" t="e">
        <f t="shared" ca="1" si="2"/>
        <v>#N/A</v>
      </c>
      <c r="F185" s="25" t="e">
        <f ca="1"/>
        <v>#N/A</v>
      </c>
      <c r="H185" s="25" t="e">
        <v>#N/A</v>
      </c>
    </row>
    <row r="186" spans="4:8" x14ac:dyDescent="0.25">
      <c r="D186" s="122" t="e" cm="1">
        <f t="array" aca="1" ref="D186" ca="1">INDIRECT("'1-Product Data'!S"&amp;E186)</f>
        <v>#N/A</v>
      </c>
      <c r="E186" s="123" t="e">
        <f t="shared" ca="1" si="2"/>
        <v>#N/A</v>
      </c>
      <c r="F186" s="25" t="e">
        <f ca="1"/>
        <v>#N/A</v>
      </c>
      <c r="H186" s="25" t="e">
        <v>#N/A</v>
      </c>
    </row>
    <row r="187" spans="4:8" x14ac:dyDescent="0.25">
      <c r="D187" s="122" t="e" cm="1">
        <f t="array" aca="1" ref="D187" ca="1">INDIRECT("'1-Product Data'!S"&amp;E187)</f>
        <v>#N/A</v>
      </c>
      <c r="E187" s="123" t="e">
        <f t="shared" ca="1" si="2"/>
        <v>#N/A</v>
      </c>
      <c r="F187" s="25" t="e">
        <f ca="1"/>
        <v>#N/A</v>
      </c>
      <c r="H187" s="25" t="e">
        <v>#N/A</v>
      </c>
    </row>
    <row r="188" spans="4:8" x14ac:dyDescent="0.25">
      <c r="D188" s="122" t="e" cm="1">
        <f t="array" aca="1" ref="D188" ca="1">INDIRECT("'1-Product Data'!S"&amp;E188)</f>
        <v>#N/A</v>
      </c>
      <c r="E188" s="123" t="e">
        <f t="shared" ca="1" si="2"/>
        <v>#N/A</v>
      </c>
      <c r="F188" s="25" t="e">
        <f ca="1"/>
        <v>#N/A</v>
      </c>
      <c r="H188" s="25" t="e">
        <v>#N/A</v>
      </c>
    </row>
    <row r="189" spans="4:8" x14ac:dyDescent="0.25">
      <c r="D189" s="122" t="e" cm="1">
        <f t="array" aca="1" ref="D189" ca="1">INDIRECT("'1-Product Data'!S"&amp;E189)</f>
        <v>#N/A</v>
      </c>
      <c r="E189" s="123" t="e">
        <f t="shared" ca="1" si="2"/>
        <v>#N/A</v>
      </c>
      <c r="F189" s="25" t="e">
        <f ca="1"/>
        <v>#N/A</v>
      </c>
      <c r="H189" s="25" t="e">
        <v>#N/A</v>
      </c>
    </row>
    <row r="190" spans="4:8" x14ac:dyDescent="0.25">
      <c r="D190" s="122" t="e" cm="1">
        <f t="array" aca="1" ref="D190" ca="1">INDIRECT("'1-Product Data'!S"&amp;E190)</f>
        <v>#N/A</v>
      </c>
      <c r="E190" s="123" t="e">
        <f t="shared" ca="1" si="2"/>
        <v>#N/A</v>
      </c>
      <c r="F190" s="25" t="e">
        <f ca="1"/>
        <v>#N/A</v>
      </c>
      <c r="H190" s="25" t="e">
        <v>#N/A</v>
      </c>
    </row>
    <row r="191" spans="4:8" x14ac:dyDescent="0.25">
      <c r="D191" s="122" t="e" cm="1">
        <f t="array" aca="1" ref="D191" ca="1">INDIRECT("'1-Product Data'!S"&amp;E191)</f>
        <v>#N/A</v>
      </c>
      <c r="E191" s="123" t="e">
        <f t="shared" ca="1" si="2"/>
        <v>#N/A</v>
      </c>
      <c r="F191" s="25" t="e">
        <f ca="1"/>
        <v>#N/A</v>
      </c>
      <c r="H191" s="25" t="e">
        <v>#N/A</v>
      </c>
    </row>
    <row r="192" spans="4:8" x14ac:dyDescent="0.25">
      <c r="D192" s="122" t="e" cm="1">
        <f t="array" aca="1" ref="D192" ca="1">INDIRECT("'1-Product Data'!S"&amp;E192)</f>
        <v>#N/A</v>
      </c>
      <c r="E192" s="123" t="e">
        <f t="shared" ca="1" si="2"/>
        <v>#N/A</v>
      </c>
      <c r="F192" s="25" t="e">
        <f ca="1"/>
        <v>#N/A</v>
      </c>
      <c r="H192" s="25" t="e">
        <v>#N/A</v>
      </c>
    </row>
    <row r="193" spans="4:8" x14ac:dyDescent="0.25">
      <c r="D193" s="122" t="e" cm="1">
        <f t="array" aca="1" ref="D193" ca="1">INDIRECT("'1-Product Data'!S"&amp;E193)</f>
        <v>#N/A</v>
      </c>
      <c r="E193" s="123" t="e">
        <f t="shared" ca="1" si="2"/>
        <v>#N/A</v>
      </c>
      <c r="F193" s="25" t="e">
        <f ca="1"/>
        <v>#N/A</v>
      </c>
      <c r="H193" s="25" t="e">
        <v>#N/A</v>
      </c>
    </row>
    <row r="194" spans="4:8" x14ac:dyDescent="0.25">
      <c r="D194" s="122" t="e" cm="1">
        <f t="array" aca="1" ref="D194" ca="1">INDIRECT("'1-Product Data'!S"&amp;E194)</f>
        <v>#N/A</v>
      </c>
      <c r="E194" s="123" t="e">
        <f t="shared" ca="1" si="2"/>
        <v>#N/A</v>
      </c>
      <c r="F194" s="25" t="e">
        <f ca="1"/>
        <v>#N/A</v>
      </c>
      <c r="H194" s="25" t="e">
        <v>#N/A</v>
      </c>
    </row>
    <row r="195" spans="4:8" x14ac:dyDescent="0.25">
      <c r="D195" s="122" t="e" cm="1">
        <f t="array" aca="1" ref="D195" ca="1">INDIRECT("'1-Product Data'!S"&amp;E195)</f>
        <v>#N/A</v>
      </c>
      <c r="E195" s="123" t="e">
        <f t="shared" ca="1" si="2"/>
        <v>#N/A</v>
      </c>
      <c r="F195" s="25" t="e">
        <f ca="1"/>
        <v>#N/A</v>
      </c>
      <c r="H195" s="25" t="e">
        <v>#N/A</v>
      </c>
    </row>
    <row r="196" spans="4:8" x14ac:dyDescent="0.25">
      <c r="D196" s="122" t="e" cm="1">
        <f t="array" aca="1" ref="D196" ca="1">INDIRECT("'1-Product Data'!S"&amp;E196)</f>
        <v>#N/A</v>
      </c>
      <c r="E196" s="123" t="e">
        <f t="shared" ref="E196:E259" ca="1" si="3">MATCH("*n",INDIRECT("'1-Product Data'!H" &amp; E195+1 &amp; ":H1500",TRUE),0)+E195</f>
        <v>#N/A</v>
      </c>
      <c r="F196" s="25" t="e">
        <f ca="1"/>
        <v>#N/A</v>
      </c>
      <c r="H196" s="25" t="e">
        <v>#N/A</v>
      </c>
    </row>
    <row r="197" spans="4:8" x14ac:dyDescent="0.25">
      <c r="D197" s="122" t="e" cm="1">
        <f t="array" aca="1" ref="D197" ca="1">INDIRECT("'1-Product Data'!S"&amp;E197)</f>
        <v>#N/A</v>
      </c>
      <c r="E197" s="123" t="e">
        <f t="shared" ca="1" si="3"/>
        <v>#N/A</v>
      </c>
      <c r="F197" s="25" t="e">
        <f ca="1"/>
        <v>#N/A</v>
      </c>
      <c r="H197" s="25" t="e">
        <v>#N/A</v>
      </c>
    </row>
    <row r="198" spans="4:8" x14ac:dyDescent="0.25">
      <c r="D198" s="122" t="e" cm="1">
        <f t="array" aca="1" ref="D198" ca="1">INDIRECT("'1-Product Data'!S"&amp;E198)</f>
        <v>#N/A</v>
      </c>
      <c r="E198" s="123" t="e">
        <f t="shared" ca="1" si="3"/>
        <v>#N/A</v>
      </c>
      <c r="F198" s="25" t="e">
        <f ca="1"/>
        <v>#N/A</v>
      </c>
      <c r="H198" s="25" t="e">
        <v>#N/A</v>
      </c>
    </row>
    <row r="199" spans="4:8" x14ac:dyDescent="0.25">
      <c r="D199" s="122" t="e" cm="1">
        <f t="array" aca="1" ref="D199" ca="1">INDIRECT("'1-Product Data'!S"&amp;E199)</f>
        <v>#N/A</v>
      </c>
      <c r="E199" s="123" t="e">
        <f t="shared" ca="1" si="3"/>
        <v>#N/A</v>
      </c>
      <c r="F199" s="25" t="e">
        <f ca="1"/>
        <v>#N/A</v>
      </c>
      <c r="H199" s="25" t="e">
        <v>#N/A</v>
      </c>
    </row>
    <row r="200" spans="4:8" x14ac:dyDescent="0.25">
      <c r="D200" s="122" t="e" cm="1">
        <f t="array" aca="1" ref="D200" ca="1">INDIRECT("'1-Product Data'!S"&amp;E200)</f>
        <v>#N/A</v>
      </c>
      <c r="E200" s="123" t="e">
        <f t="shared" ca="1" si="3"/>
        <v>#N/A</v>
      </c>
      <c r="F200" s="25" t="e">
        <f ca="1"/>
        <v>#N/A</v>
      </c>
      <c r="H200" s="25" t="e">
        <v>#N/A</v>
      </c>
    </row>
    <row r="201" spans="4:8" x14ac:dyDescent="0.25">
      <c r="D201" s="122" t="e" cm="1">
        <f t="array" aca="1" ref="D201" ca="1">INDIRECT("'1-Product Data'!S"&amp;E201)</f>
        <v>#N/A</v>
      </c>
      <c r="E201" s="123" t="e">
        <f t="shared" ca="1" si="3"/>
        <v>#N/A</v>
      </c>
      <c r="F201" s="25" t="e">
        <f ca="1"/>
        <v>#N/A</v>
      </c>
      <c r="H201" s="25" t="e">
        <v>#N/A</v>
      </c>
    </row>
    <row r="202" spans="4:8" x14ac:dyDescent="0.25">
      <c r="D202" s="122" t="e" cm="1">
        <f t="array" aca="1" ref="D202" ca="1">INDIRECT("'1-Product Data'!S"&amp;E202)</f>
        <v>#N/A</v>
      </c>
      <c r="E202" s="123" t="e">
        <f t="shared" ca="1" si="3"/>
        <v>#N/A</v>
      </c>
      <c r="F202" s="25" t="e">
        <f ca="1"/>
        <v>#N/A</v>
      </c>
      <c r="H202" s="25" t="e">
        <v>#N/A</v>
      </c>
    </row>
    <row r="203" spans="4:8" x14ac:dyDescent="0.25">
      <c r="D203" s="122" t="e" cm="1">
        <f t="array" aca="1" ref="D203" ca="1">INDIRECT("'1-Product Data'!S"&amp;E203)</f>
        <v>#N/A</v>
      </c>
      <c r="E203" s="123" t="e">
        <f t="shared" ca="1" si="3"/>
        <v>#N/A</v>
      </c>
      <c r="F203" s="25" t="e">
        <f ca="1"/>
        <v>#N/A</v>
      </c>
      <c r="H203" s="25" t="e">
        <v>#N/A</v>
      </c>
    </row>
    <row r="204" spans="4:8" x14ac:dyDescent="0.25">
      <c r="D204" s="122" t="e" cm="1">
        <f t="array" aca="1" ref="D204" ca="1">INDIRECT("'1-Product Data'!S"&amp;E204)</f>
        <v>#N/A</v>
      </c>
      <c r="E204" s="123" t="e">
        <f t="shared" ca="1" si="3"/>
        <v>#N/A</v>
      </c>
      <c r="F204" s="25" t="e">
        <f ca="1"/>
        <v>#N/A</v>
      </c>
      <c r="H204" s="25" t="e">
        <v>#N/A</v>
      </c>
    </row>
    <row r="205" spans="4:8" x14ac:dyDescent="0.25">
      <c r="D205" s="122" t="e" cm="1">
        <f t="array" aca="1" ref="D205" ca="1">INDIRECT("'1-Product Data'!S"&amp;E205)</f>
        <v>#N/A</v>
      </c>
      <c r="E205" s="123" t="e">
        <f t="shared" ca="1" si="3"/>
        <v>#N/A</v>
      </c>
      <c r="F205" s="25" t="e">
        <f ca="1"/>
        <v>#N/A</v>
      </c>
      <c r="H205" s="25" t="e">
        <v>#N/A</v>
      </c>
    </row>
    <row r="206" spans="4:8" x14ac:dyDescent="0.25">
      <c r="D206" s="122" t="e" cm="1">
        <f t="array" aca="1" ref="D206" ca="1">INDIRECT("'1-Product Data'!S"&amp;E206)</f>
        <v>#N/A</v>
      </c>
      <c r="E206" s="123" t="e">
        <f t="shared" ca="1" si="3"/>
        <v>#N/A</v>
      </c>
      <c r="F206" s="25" t="e">
        <f ca="1"/>
        <v>#N/A</v>
      </c>
      <c r="H206" s="25" t="e">
        <v>#N/A</v>
      </c>
    </row>
    <row r="207" spans="4:8" x14ac:dyDescent="0.25">
      <c r="D207" s="122" t="e" cm="1">
        <f t="array" aca="1" ref="D207" ca="1">INDIRECT("'1-Product Data'!S"&amp;E207)</f>
        <v>#N/A</v>
      </c>
      <c r="E207" s="123" t="e">
        <f t="shared" ca="1" si="3"/>
        <v>#N/A</v>
      </c>
      <c r="F207" s="25" t="e">
        <f ca="1"/>
        <v>#N/A</v>
      </c>
      <c r="H207" s="25" t="e">
        <v>#N/A</v>
      </c>
    </row>
    <row r="208" spans="4:8" x14ac:dyDescent="0.25">
      <c r="D208" s="122" t="e" cm="1">
        <f t="array" aca="1" ref="D208" ca="1">INDIRECT("'1-Product Data'!S"&amp;E208)</f>
        <v>#N/A</v>
      </c>
      <c r="E208" s="123" t="e">
        <f t="shared" ca="1" si="3"/>
        <v>#N/A</v>
      </c>
      <c r="F208" s="25" t="e">
        <f ca="1"/>
        <v>#N/A</v>
      </c>
      <c r="H208" s="25" t="e">
        <v>#N/A</v>
      </c>
    </row>
    <row r="209" spans="4:8" x14ac:dyDescent="0.25">
      <c r="D209" s="122" t="e" cm="1">
        <f t="array" aca="1" ref="D209" ca="1">INDIRECT("'1-Product Data'!S"&amp;E209)</f>
        <v>#N/A</v>
      </c>
      <c r="E209" s="123" t="e">
        <f t="shared" ca="1" si="3"/>
        <v>#N/A</v>
      </c>
      <c r="F209" s="25" t="e">
        <f ca="1"/>
        <v>#N/A</v>
      </c>
      <c r="H209" s="25" t="e">
        <v>#N/A</v>
      </c>
    </row>
    <row r="210" spans="4:8" x14ac:dyDescent="0.25">
      <c r="D210" s="122" t="e" cm="1">
        <f t="array" aca="1" ref="D210" ca="1">INDIRECT("'1-Product Data'!S"&amp;E210)</f>
        <v>#N/A</v>
      </c>
      <c r="E210" s="123" t="e">
        <f t="shared" ca="1" si="3"/>
        <v>#N/A</v>
      </c>
      <c r="F210" s="25" t="e">
        <f ca="1"/>
        <v>#N/A</v>
      </c>
      <c r="H210" s="25" t="e">
        <v>#N/A</v>
      </c>
    </row>
    <row r="211" spans="4:8" x14ac:dyDescent="0.25">
      <c r="D211" s="122" t="e" cm="1">
        <f t="array" aca="1" ref="D211" ca="1">INDIRECT("'1-Product Data'!S"&amp;E211)</f>
        <v>#N/A</v>
      </c>
      <c r="E211" s="123" t="e">
        <f t="shared" ca="1" si="3"/>
        <v>#N/A</v>
      </c>
      <c r="F211" s="25" t="e">
        <f ca="1"/>
        <v>#N/A</v>
      </c>
      <c r="H211" s="25" t="e">
        <v>#N/A</v>
      </c>
    </row>
    <row r="212" spans="4:8" x14ac:dyDescent="0.25">
      <c r="D212" s="122" t="e" cm="1">
        <f t="array" aca="1" ref="D212" ca="1">INDIRECT("'1-Product Data'!S"&amp;E212)</f>
        <v>#N/A</v>
      </c>
      <c r="E212" s="123" t="e">
        <f t="shared" ca="1" si="3"/>
        <v>#N/A</v>
      </c>
      <c r="F212" s="25" t="e">
        <f ca="1"/>
        <v>#N/A</v>
      </c>
      <c r="H212" s="25" t="e">
        <v>#N/A</v>
      </c>
    </row>
    <row r="213" spans="4:8" x14ac:dyDescent="0.25">
      <c r="D213" s="122" t="e" cm="1">
        <f t="array" aca="1" ref="D213" ca="1">INDIRECT("'1-Product Data'!S"&amp;E213)</f>
        <v>#N/A</v>
      </c>
      <c r="E213" s="123" t="e">
        <f t="shared" ca="1" si="3"/>
        <v>#N/A</v>
      </c>
      <c r="F213" s="25" t="e">
        <f ca="1"/>
        <v>#N/A</v>
      </c>
      <c r="H213" s="25" t="e">
        <v>#N/A</v>
      </c>
    </row>
    <row r="214" spans="4:8" x14ac:dyDescent="0.25">
      <c r="D214" s="122" t="e" cm="1">
        <f t="array" aca="1" ref="D214" ca="1">INDIRECT("'1-Product Data'!S"&amp;E214)</f>
        <v>#N/A</v>
      </c>
      <c r="E214" s="123" t="e">
        <f t="shared" ca="1" si="3"/>
        <v>#N/A</v>
      </c>
      <c r="F214" s="25" t="e">
        <f ca="1"/>
        <v>#N/A</v>
      </c>
      <c r="H214" s="25" t="e">
        <v>#N/A</v>
      </c>
    </row>
    <row r="215" spans="4:8" x14ac:dyDescent="0.25">
      <c r="D215" s="122" t="e" cm="1">
        <f t="array" aca="1" ref="D215" ca="1">INDIRECT("'1-Product Data'!S"&amp;E215)</f>
        <v>#N/A</v>
      </c>
      <c r="E215" s="123" t="e">
        <f t="shared" ca="1" si="3"/>
        <v>#N/A</v>
      </c>
      <c r="F215" s="25" t="e">
        <f ca="1"/>
        <v>#N/A</v>
      </c>
      <c r="H215" s="25" t="e">
        <v>#N/A</v>
      </c>
    </row>
    <row r="216" spans="4:8" x14ac:dyDescent="0.25">
      <c r="D216" s="122" t="e" cm="1">
        <f t="array" aca="1" ref="D216" ca="1">INDIRECT("'1-Product Data'!S"&amp;E216)</f>
        <v>#N/A</v>
      </c>
      <c r="E216" s="123" t="e">
        <f t="shared" ca="1" si="3"/>
        <v>#N/A</v>
      </c>
      <c r="F216" s="25" t="e">
        <f ca="1"/>
        <v>#N/A</v>
      </c>
      <c r="H216" s="25" t="e">
        <v>#N/A</v>
      </c>
    </row>
    <row r="217" spans="4:8" x14ac:dyDescent="0.25">
      <c r="D217" s="122" t="e" cm="1">
        <f t="array" aca="1" ref="D217" ca="1">INDIRECT("'1-Product Data'!S"&amp;E217)</f>
        <v>#N/A</v>
      </c>
      <c r="E217" s="123" t="e">
        <f t="shared" ca="1" si="3"/>
        <v>#N/A</v>
      </c>
      <c r="F217" s="25" t="e">
        <f ca="1"/>
        <v>#N/A</v>
      </c>
      <c r="H217" s="25" t="e">
        <v>#N/A</v>
      </c>
    </row>
    <row r="218" spans="4:8" x14ac:dyDescent="0.25">
      <c r="D218" s="122" t="e" cm="1">
        <f t="array" aca="1" ref="D218" ca="1">INDIRECT("'1-Product Data'!S"&amp;E218)</f>
        <v>#N/A</v>
      </c>
      <c r="E218" s="123" t="e">
        <f t="shared" ca="1" si="3"/>
        <v>#N/A</v>
      </c>
      <c r="F218" s="25" t="e">
        <f ca="1"/>
        <v>#N/A</v>
      </c>
      <c r="H218" s="25" t="e">
        <v>#N/A</v>
      </c>
    </row>
    <row r="219" spans="4:8" x14ac:dyDescent="0.25">
      <c r="D219" s="122" t="e" cm="1">
        <f t="array" aca="1" ref="D219" ca="1">INDIRECT("'1-Product Data'!S"&amp;E219)</f>
        <v>#N/A</v>
      </c>
      <c r="E219" s="123" t="e">
        <f t="shared" ca="1" si="3"/>
        <v>#N/A</v>
      </c>
      <c r="F219" s="25" t="e">
        <f ca="1"/>
        <v>#N/A</v>
      </c>
      <c r="H219" s="25" t="e">
        <v>#N/A</v>
      </c>
    </row>
    <row r="220" spans="4:8" x14ac:dyDescent="0.25">
      <c r="D220" s="122" t="e" cm="1">
        <f t="array" aca="1" ref="D220" ca="1">INDIRECT("'1-Product Data'!S"&amp;E220)</f>
        <v>#N/A</v>
      </c>
      <c r="E220" s="123" t="e">
        <f t="shared" ca="1" si="3"/>
        <v>#N/A</v>
      </c>
      <c r="F220" s="25" t="e">
        <f ca="1"/>
        <v>#N/A</v>
      </c>
      <c r="H220" s="25" t="e">
        <v>#N/A</v>
      </c>
    </row>
    <row r="221" spans="4:8" x14ac:dyDescent="0.25">
      <c r="D221" s="122" t="e" cm="1">
        <f t="array" aca="1" ref="D221" ca="1">INDIRECT("'1-Product Data'!S"&amp;E221)</f>
        <v>#N/A</v>
      </c>
      <c r="E221" s="123" t="e">
        <f t="shared" ca="1" si="3"/>
        <v>#N/A</v>
      </c>
      <c r="F221" s="25" t="e">
        <f ca="1"/>
        <v>#N/A</v>
      </c>
      <c r="H221" s="25" t="e">
        <v>#N/A</v>
      </c>
    </row>
    <row r="222" spans="4:8" x14ac:dyDescent="0.25">
      <c r="D222" s="122" t="e" cm="1">
        <f t="array" aca="1" ref="D222" ca="1">INDIRECT("'1-Product Data'!S"&amp;E222)</f>
        <v>#N/A</v>
      </c>
      <c r="E222" s="123" t="e">
        <f t="shared" ca="1" si="3"/>
        <v>#N/A</v>
      </c>
      <c r="F222" s="25" t="e">
        <f ca="1"/>
        <v>#N/A</v>
      </c>
      <c r="H222" s="25" t="e">
        <v>#N/A</v>
      </c>
    </row>
    <row r="223" spans="4:8" x14ac:dyDescent="0.25">
      <c r="D223" s="122" t="e" cm="1">
        <f t="array" aca="1" ref="D223" ca="1">INDIRECT("'1-Product Data'!S"&amp;E223)</f>
        <v>#N/A</v>
      </c>
      <c r="E223" s="123" t="e">
        <f t="shared" ca="1" si="3"/>
        <v>#N/A</v>
      </c>
      <c r="F223" s="25" t="e">
        <f ca="1"/>
        <v>#N/A</v>
      </c>
      <c r="H223" s="25" t="e">
        <v>#N/A</v>
      </c>
    </row>
    <row r="224" spans="4:8" x14ac:dyDescent="0.25">
      <c r="D224" s="122" t="e" cm="1">
        <f t="array" aca="1" ref="D224" ca="1">INDIRECT("'1-Product Data'!S"&amp;E224)</f>
        <v>#N/A</v>
      </c>
      <c r="E224" s="123" t="e">
        <f t="shared" ca="1" si="3"/>
        <v>#N/A</v>
      </c>
      <c r="F224" s="25" t="e">
        <f ca="1"/>
        <v>#N/A</v>
      </c>
      <c r="H224" s="25" t="e">
        <v>#N/A</v>
      </c>
    </row>
    <row r="225" spans="4:8" x14ac:dyDescent="0.25">
      <c r="D225" s="122" t="e" cm="1">
        <f t="array" aca="1" ref="D225" ca="1">INDIRECT("'1-Product Data'!S"&amp;E225)</f>
        <v>#N/A</v>
      </c>
      <c r="E225" s="123" t="e">
        <f t="shared" ca="1" si="3"/>
        <v>#N/A</v>
      </c>
      <c r="F225" s="25" t="e">
        <f ca="1"/>
        <v>#N/A</v>
      </c>
      <c r="H225" s="25" t="e">
        <v>#N/A</v>
      </c>
    </row>
    <row r="226" spans="4:8" x14ac:dyDescent="0.25">
      <c r="D226" s="122" t="e" cm="1">
        <f t="array" aca="1" ref="D226" ca="1">INDIRECT("'1-Product Data'!S"&amp;E226)</f>
        <v>#N/A</v>
      </c>
      <c r="E226" s="123" t="e">
        <f t="shared" ca="1" si="3"/>
        <v>#N/A</v>
      </c>
      <c r="F226" s="25" t="e">
        <f ca="1"/>
        <v>#N/A</v>
      </c>
      <c r="H226" s="25" t="e">
        <v>#N/A</v>
      </c>
    </row>
    <row r="227" spans="4:8" x14ac:dyDescent="0.25">
      <c r="D227" s="122" t="e" cm="1">
        <f t="array" aca="1" ref="D227" ca="1">INDIRECT("'1-Product Data'!S"&amp;E227)</f>
        <v>#N/A</v>
      </c>
      <c r="E227" s="123" t="e">
        <f t="shared" ca="1" si="3"/>
        <v>#N/A</v>
      </c>
      <c r="F227" s="25" t="e">
        <f ca="1"/>
        <v>#N/A</v>
      </c>
      <c r="H227" s="25" t="e">
        <v>#N/A</v>
      </c>
    </row>
    <row r="228" spans="4:8" x14ac:dyDescent="0.25">
      <c r="D228" s="122" t="e" cm="1">
        <f t="array" aca="1" ref="D228" ca="1">INDIRECT("'1-Product Data'!S"&amp;E228)</f>
        <v>#N/A</v>
      </c>
      <c r="E228" s="123" t="e">
        <f t="shared" ca="1" si="3"/>
        <v>#N/A</v>
      </c>
      <c r="F228" s="25" t="e">
        <f ca="1"/>
        <v>#N/A</v>
      </c>
      <c r="H228" s="25" t="e">
        <v>#N/A</v>
      </c>
    </row>
    <row r="229" spans="4:8" x14ac:dyDescent="0.25">
      <c r="D229" s="122" t="e" cm="1">
        <f t="array" aca="1" ref="D229" ca="1">INDIRECT("'1-Product Data'!S"&amp;E229)</f>
        <v>#N/A</v>
      </c>
      <c r="E229" s="123" t="e">
        <f t="shared" ca="1" si="3"/>
        <v>#N/A</v>
      </c>
      <c r="F229" s="25" t="e">
        <f ca="1"/>
        <v>#N/A</v>
      </c>
      <c r="H229" s="25" t="e">
        <v>#N/A</v>
      </c>
    </row>
    <row r="230" spans="4:8" x14ac:dyDescent="0.25">
      <c r="D230" s="122" t="e" cm="1">
        <f t="array" aca="1" ref="D230" ca="1">INDIRECT("'1-Product Data'!S"&amp;E230)</f>
        <v>#N/A</v>
      </c>
      <c r="E230" s="123" t="e">
        <f t="shared" ca="1" si="3"/>
        <v>#N/A</v>
      </c>
      <c r="F230" s="25" t="e">
        <f ca="1"/>
        <v>#N/A</v>
      </c>
      <c r="H230" s="25" t="e">
        <v>#N/A</v>
      </c>
    </row>
    <row r="231" spans="4:8" x14ac:dyDescent="0.25">
      <c r="D231" s="122" t="e" cm="1">
        <f t="array" aca="1" ref="D231" ca="1">INDIRECT("'1-Product Data'!S"&amp;E231)</f>
        <v>#N/A</v>
      </c>
      <c r="E231" s="123" t="e">
        <f t="shared" ca="1" si="3"/>
        <v>#N/A</v>
      </c>
      <c r="F231" s="25" t="e">
        <f ca="1"/>
        <v>#N/A</v>
      </c>
      <c r="H231" s="25" t="e">
        <v>#N/A</v>
      </c>
    </row>
    <row r="232" spans="4:8" x14ac:dyDescent="0.25">
      <c r="D232" s="122" t="e" cm="1">
        <f t="array" aca="1" ref="D232" ca="1">INDIRECT("'1-Product Data'!S"&amp;E232)</f>
        <v>#N/A</v>
      </c>
      <c r="E232" s="123" t="e">
        <f t="shared" ca="1" si="3"/>
        <v>#N/A</v>
      </c>
      <c r="F232" s="25" t="e">
        <f ca="1"/>
        <v>#N/A</v>
      </c>
      <c r="H232" s="25" t="e">
        <v>#N/A</v>
      </c>
    </row>
    <row r="233" spans="4:8" x14ac:dyDescent="0.25">
      <c r="D233" s="122" t="e" cm="1">
        <f t="array" aca="1" ref="D233" ca="1">INDIRECT("'1-Product Data'!S"&amp;E233)</f>
        <v>#N/A</v>
      </c>
      <c r="E233" s="123" t="e">
        <f t="shared" ca="1" si="3"/>
        <v>#N/A</v>
      </c>
      <c r="F233" s="25" t="e">
        <f ca="1"/>
        <v>#N/A</v>
      </c>
      <c r="H233" s="25" t="e">
        <v>#N/A</v>
      </c>
    </row>
    <row r="234" spans="4:8" x14ac:dyDescent="0.25">
      <c r="D234" s="122" t="e" cm="1">
        <f t="array" aca="1" ref="D234" ca="1">INDIRECT("'1-Product Data'!S"&amp;E234)</f>
        <v>#N/A</v>
      </c>
      <c r="E234" s="123" t="e">
        <f t="shared" ca="1" si="3"/>
        <v>#N/A</v>
      </c>
      <c r="F234" s="25" t="e">
        <f ca="1"/>
        <v>#N/A</v>
      </c>
      <c r="H234" s="25" t="e">
        <v>#N/A</v>
      </c>
    </row>
    <row r="235" spans="4:8" x14ac:dyDescent="0.25">
      <c r="D235" s="122" t="e" cm="1">
        <f t="array" aca="1" ref="D235" ca="1">INDIRECT("'1-Product Data'!S"&amp;E235)</f>
        <v>#N/A</v>
      </c>
      <c r="E235" s="123" t="e">
        <f t="shared" ca="1" si="3"/>
        <v>#N/A</v>
      </c>
      <c r="F235" s="25" t="e">
        <f ca="1"/>
        <v>#N/A</v>
      </c>
      <c r="H235" s="25" t="e">
        <v>#N/A</v>
      </c>
    </row>
    <row r="236" spans="4:8" x14ac:dyDescent="0.25">
      <c r="D236" s="122" t="e" cm="1">
        <f t="array" aca="1" ref="D236" ca="1">INDIRECT("'1-Product Data'!S"&amp;E236)</f>
        <v>#N/A</v>
      </c>
      <c r="E236" s="123" t="e">
        <f t="shared" ca="1" si="3"/>
        <v>#N/A</v>
      </c>
      <c r="F236" s="25" t="e">
        <f ca="1"/>
        <v>#N/A</v>
      </c>
      <c r="H236" s="25" t="e">
        <v>#N/A</v>
      </c>
    </row>
    <row r="237" spans="4:8" x14ac:dyDescent="0.25">
      <c r="D237" s="122" t="e" cm="1">
        <f t="array" aca="1" ref="D237" ca="1">INDIRECT("'1-Product Data'!S"&amp;E237)</f>
        <v>#N/A</v>
      </c>
      <c r="E237" s="123" t="e">
        <f t="shared" ca="1" si="3"/>
        <v>#N/A</v>
      </c>
      <c r="F237" s="25" t="e">
        <f ca="1"/>
        <v>#N/A</v>
      </c>
      <c r="H237" s="25" t="e">
        <v>#N/A</v>
      </c>
    </row>
    <row r="238" spans="4:8" x14ac:dyDescent="0.25">
      <c r="D238" s="122" t="e" cm="1">
        <f t="array" aca="1" ref="D238" ca="1">INDIRECT("'1-Product Data'!S"&amp;E238)</f>
        <v>#N/A</v>
      </c>
      <c r="E238" s="123" t="e">
        <f t="shared" ca="1" si="3"/>
        <v>#N/A</v>
      </c>
      <c r="F238" s="25" t="e">
        <f ca="1"/>
        <v>#N/A</v>
      </c>
      <c r="H238" s="25" t="e">
        <v>#N/A</v>
      </c>
    </row>
    <row r="239" spans="4:8" x14ac:dyDescent="0.25">
      <c r="D239" s="122" t="e" cm="1">
        <f t="array" aca="1" ref="D239" ca="1">INDIRECT("'1-Product Data'!S"&amp;E239)</f>
        <v>#N/A</v>
      </c>
      <c r="E239" s="123" t="e">
        <f t="shared" ca="1" si="3"/>
        <v>#N/A</v>
      </c>
      <c r="F239" s="25" t="e">
        <f ca="1"/>
        <v>#N/A</v>
      </c>
      <c r="H239" s="25" t="e">
        <v>#N/A</v>
      </c>
    </row>
    <row r="240" spans="4:8" x14ac:dyDescent="0.25">
      <c r="D240" s="122" t="e" cm="1">
        <f t="array" aca="1" ref="D240" ca="1">INDIRECT("'1-Product Data'!S"&amp;E240)</f>
        <v>#N/A</v>
      </c>
      <c r="E240" s="123" t="e">
        <f t="shared" ca="1" si="3"/>
        <v>#N/A</v>
      </c>
      <c r="F240" s="25" t="e">
        <f ca="1"/>
        <v>#N/A</v>
      </c>
      <c r="H240" s="25" t="e">
        <v>#N/A</v>
      </c>
    </row>
    <row r="241" spans="4:8" x14ac:dyDescent="0.25">
      <c r="D241" s="122" t="e" cm="1">
        <f t="array" aca="1" ref="D241" ca="1">INDIRECT("'1-Product Data'!S"&amp;E241)</f>
        <v>#N/A</v>
      </c>
      <c r="E241" s="123" t="e">
        <f t="shared" ca="1" si="3"/>
        <v>#N/A</v>
      </c>
      <c r="F241" s="25" t="e">
        <f ca="1"/>
        <v>#N/A</v>
      </c>
      <c r="H241" s="25" t="e">
        <v>#N/A</v>
      </c>
    </row>
    <row r="242" spans="4:8" x14ac:dyDescent="0.25">
      <c r="D242" s="122" t="e" cm="1">
        <f t="array" aca="1" ref="D242" ca="1">INDIRECT("'1-Product Data'!S"&amp;E242)</f>
        <v>#N/A</v>
      </c>
      <c r="E242" s="123" t="e">
        <f t="shared" ca="1" si="3"/>
        <v>#N/A</v>
      </c>
      <c r="F242" s="25" t="e">
        <f ca="1"/>
        <v>#N/A</v>
      </c>
      <c r="H242" s="25" t="e">
        <v>#N/A</v>
      </c>
    </row>
    <row r="243" spans="4:8" x14ac:dyDescent="0.25">
      <c r="D243" s="122" t="e" cm="1">
        <f t="array" aca="1" ref="D243" ca="1">INDIRECT("'1-Product Data'!S"&amp;E243)</f>
        <v>#N/A</v>
      </c>
      <c r="E243" s="123" t="e">
        <f t="shared" ca="1" si="3"/>
        <v>#N/A</v>
      </c>
      <c r="F243" s="25" t="e">
        <f ca="1"/>
        <v>#N/A</v>
      </c>
      <c r="H243" s="25" t="e">
        <v>#N/A</v>
      </c>
    </row>
    <row r="244" spans="4:8" x14ac:dyDescent="0.25">
      <c r="D244" s="122" t="e" cm="1">
        <f t="array" aca="1" ref="D244" ca="1">INDIRECT("'1-Product Data'!S"&amp;E244)</f>
        <v>#N/A</v>
      </c>
      <c r="E244" s="123" t="e">
        <f t="shared" ca="1" si="3"/>
        <v>#N/A</v>
      </c>
      <c r="F244" s="25" t="e">
        <f ca="1"/>
        <v>#N/A</v>
      </c>
      <c r="H244" s="25" t="e">
        <v>#N/A</v>
      </c>
    </row>
    <row r="245" spans="4:8" x14ac:dyDescent="0.25">
      <c r="D245" s="122" t="e" cm="1">
        <f t="array" aca="1" ref="D245" ca="1">INDIRECT("'1-Product Data'!S"&amp;E245)</f>
        <v>#N/A</v>
      </c>
      <c r="E245" s="123" t="e">
        <f t="shared" ca="1" si="3"/>
        <v>#N/A</v>
      </c>
      <c r="F245" s="25" t="e">
        <f ca="1"/>
        <v>#N/A</v>
      </c>
      <c r="H245" s="25" t="e">
        <v>#N/A</v>
      </c>
    </row>
    <row r="246" spans="4:8" x14ac:dyDescent="0.25">
      <c r="D246" s="122" t="e" cm="1">
        <f t="array" aca="1" ref="D246" ca="1">INDIRECT("'1-Product Data'!S"&amp;E246)</f>
        <v>#N/A</v>
      </c>
      <c r="E246" s="123" t="e">
        <f t="shared" ca="1" si="3"/>
        <v>#N/A</v>
      </c>
      <c r="F246" s="25" t="e">
        <f ca="1"/>
        <v>#N/A</v>
      </c>
      <c r="H246" s="25" t="e">
        <v>#N/A</v>
      </c>
    </row>
    <row r="247" spans="4:8" x14ac:dyDescent="0.25">
      <c r="D247" s="122" t="e" cm="1">
        <f t="array" aca="1" ref="D247" ca="1">INDIRECT("'1-Product Data'!S"&amp;E247)</f>
        <v>#N/A</v>
      </c>
      <c r="E247" s="123" t="e">
        <f t="shared" ca="1" si="3"/>
        <v>#N/A</v>
      </c>
      <c r="F247" s="25" t="e">
        <f ca="1"/>
        <v>#N/A</v>
      </c>
      <c r="H247" s="25" t="e">
        <v>#N/A</v>
      </c>
    </row>
    <row r="248" spans="4:8" x14ac:dyDescent="0.25">
      <c r="D248" s="122" t="e" cm="1">
        <f t="array" aca="1" ref="D248" ca="1">INDIRECT("'1-Product Data'!S"&amp;E248)</f>
        <v>#N/A</v>
      </c>
      <c r="E248" s="123" t="e">
        <f t="shared" ca="1" si="3"/>
        <v>#N/A</v>
      </c>
      <c r="F248" s="25" t="e">
        <f ca="1"/>
        <v>#N/A</v>
      </c>
      <c r="H248" s="25" t="e">
        <v>#N/A</v>
      </c>
    </row>
    <row r="249" spans="4:8" x14ac:dyDescent="0.25">
      <c r="D249" s="122" t="e" cm="1">
        <f t="array" aca="1" ref="D249" ca="1">INDIRECT("'1-Product Data'!S"&amp;E249)</f>
        <v>#N/A</v>
      </c>
      <c r="E249" s="123" t="e">
        <f t="shared" ca="1" si="3"/>
        <v>#N/A</v>
      </c>
      <c r="F249" s="25" t="e">
        <f ca="1"/>
        <v>#N/A</v>
      </c>
      <c r="H249" s="25" t="e">
        <v>#N/A</v>
      </c>
    </row>
    <row r="250" spans="4:8" x14ac:dyDescent="0.25">
      <c r="D250" s="122" t="e" cm="1">
        <f t="array" aca="1" ref="D250" ca="1">INDIRECT("'1-Product Data'!S"&amp;E250)</f>
        <v>#N/A</v>
      </c>
      <c r="E250" s="123" t="e">
        <f t="shared" ca="1" si="3"/>
        <v>#N/A</v>
      </c>
      <c r="F250" s="25" t="e">
        <f ca="1"/>
        <v>#N/A</v>
      </c>
      <c r="H250" s="25" t="e">
        <v>#N/A</v>
      </c>
    </row>
    <row r="251" spans="4:8" x14ac:dyDescent="0.25">
      <c r="D251" s="122" t="e" cm="1">
        <f t="array" aca="1" ref="D251" ca="1">INDIRECT("'1-Product Data'!S"&amp;E251)</f>
        <v>#N/A</v>
      </c>
      <c r="E251" s="123" t="e">
        <f t="shared" ca="1" si="3"/>
        <v>#N/A</v>
      </c>
      <c r="F251" s="25" t="e">
        <f ca="1"/>
        <v>#N/A</v>
      </c>
      <c r="H251" s="25" t="e">
        <v>#N/A</v>
      </c>
    </row>
    <row r="252" spans="4:8" x14ac:dyDescent="0.25">
      <c r="D252" s="122" t="e" cm="1">
        <f t="array" aca="1" ref="D252" ca="1">INDIRECT("'1-Product Data'!S"&amp;E252)</f>
        <v>#N/A</v>
      </c>
      <c r="E252" s="123" t="e">
        <f t="shared" ca="1" si="3"/>
        <v>#N/A</v>
      </c>
      <c r="F252" s="25" t="e">
        <f ca="1"/>
        <v>#N/A</v>
      </c>
      <c r="H252" s="25" t="e">
        <v>#N/A</v>
      </c>
    </row>
    <row r="253" spans="4:8" x14ac:dyDescent="0.25">
      <c r="D253" s="122" t="e" cm="1">
        <f t="array" aca="1" ref="D253" ca="1">INDIRECT("'1-Product Data'!S"&amp;E253)</f>
        <v>#N/A</v>
      </c>
      <c r="E253" s="123" t="e">
        <f t="shared" ca="1" si="3"/>
        <v>#N/A</v>
      </c>
      <c r="F253" s="25" t="e">
        <f ca="1"/>
        <v>#N/A</v>
      </c>
      <c r="H253" s="25" t="e">
        <v>#N/A</v>
      </c>
    </row>
    <row r="254" spans="4:8" x14ac:dyDescent="0.25">
      <c r="D254" s="122" t="e" cm="1">
        <f t="array" aca="1" ref="D254" ca="1">INDIRECT("'1-Product Data'!S"&amp;E254)</f>
        <v>#N/A</v>
      </c>
      <c r="E254" s="123" t="e">
        <f t="shared" ca="1" si="3"/>
        <v>#N/A</v>
      </c>
      <c r="F254" s="25" t="e">
        <f ca="1"/>
        <v>#N/A</v>
      </c>
      <c r="H254" s="25" t="e">
        <v>#N/A</v>
      </c>
    </row>
    <row r="255" spans="4:8" x14ac:dyDescent="0.25">
      <c r="D255" s="122" t="e" cm="1">
        <f t="array" aca="1" ref="D255" ca="1">INDIRECT("'1-Product Data'!S"&amp;E255)</f>
        <v>#N/A</v>
      </c>
      <c r="E255" s="123" t="e">
        <f t="shared" ca="1" si="3"/>
        <v>#N/A</v>
      </c>
      <c r="F255" s="25" t="e">
        <f ca="1"/>
        <v>#N/A</v>
      </c>
      <c r="H255" s="25" t="e">
        <v>#N/A</v>
      </c>
    </row>
    <row r="256" spans="4:8" x14ac:dyDescent="0.25">
      <c r="D256" s="122" t="e" cm="1">
        <f t="array" aca="1" ref="D256" ca="1">INDIRECT("'1-Product Data'!S"&amp;E256)</f>
        <v>#N/A</v>
      </c>
      <c r="E256" s="123" t="e">
        <f t="shared" ca="1" si="3"/>
        <v>#N/A</v>
      </c>
      <c r="F256" s="25" t="e">
        <f ca="1"/>
        <v>#N/A</v>
      </c>
      <c r="H256" s="25" t="e">
        <v>#N/A</v>
      </c>
    </row>
    <row r="257" spans="4:8" x14ac:dyDescent="0.25">
      <c r="D257" s="122" t="e" cm="1">
        <f t="array" aca="1" ref="D257" ca="1">INDIRECT("'1-Product Data'!S"&amp;E257)</f>
        <v>#N/A</v>
      </c>
      <c r="E257" s="123" t="e">
        <f t="shared" ca="1" si="3"/>
        <v>#N/A</v>
      </c>
      <c r="F257" s="25" t="e">
        <f ca="1"/>
        <v>#N/A</v>
      </c>
      <c r="H257" s="25" t="e">
        <v>#N/A</v>
      </c>
    </row>
    <row r="258" spans="4:8" x14ac:dyDescent="0.25">
      <c r="D258" s="122" t="e" cm="1">
        <f t="array" aca="1" ref="D258" ca="1">INDIRECT("'1-Product Data'!S"&amp;E258)</f>
        <v>#N/A</v>
      </c>
      <c r="E258" s="123" t="e">
        <f t="shared" ca="1" si="3"/>
        <v>#N/A</v>
      </c>
      <c r="F258" s="25" t="e">
        <f ca="1"/>
        <v>#N/A</v>
      </c>
      <c r="H258" s="25" t="e">
        <v>#N/A</v>
      </c>
    </row>
    <row r="259" spans="4:8" x14ac:dyDescent="0.25">
      <c r="D259" s="122" t="e" cm="1">
        <f t="array" aca="1" ref="D259" ca="1">INDIRECT("'1-Product Data'!S"&amp;E259)</f>
        <v>#N/A</v>
      </c>
      <c r="E259" s="123" t="e">
        <f t="shared" ca="1" si="3"/>
        <v>#N/A</v>
      </c>
      <c r="F259" s="25" t="e">
        <f ca="1"/>
        <v>#N/A</v>
      </c>
      <c r="H259" s="25" t="e">
        <v>#N/A</v>
      </c>
    </row>
    <row r="260" spans="4:8" x14ac:dyDescent="0.25">
      <c r="D260" s="122" t="e" cm="1">
        <f t="array" aca="1" ref="D260" ca="1">INDIRECT("'1-Product Data'!S"&amp;E260)</f>
        <v>#N/A</v>
      </c>
      <c r="E260" s="123" t="e">
        <f t="shared" ref="E260:E323" ca="1" si="4">MATCH("*n",INDIRECT("'1-Product Data'!H" &amp; E259+1 &amp; ":H1500",TRUE),0)+E259</f>
        <v>#N/A</v>
      </c>
      <c r="F260" s="25" t="e">
        <f ca="1"/>
        <v>#N/A</v>
      </c>
      <c r="H260" s="25" t="e">
        <v>#N/A</v>
      </c>
    </row>
    <row r="261" spans="4:8" x14ac:dyDescent="0.25">
      <c r="D261" s="122" t="e" cm="1">
        <f t="array" aca="1" ref="D261" ca="1">INDIRECT("'1-Product Data'!S"&amp;E261)</f>
        <v>#N/A</v>
      </c>
      <c r="E261" s="123" t="e">
        <f t="shared" ca="1" si="4"/>
        <v>#N/A</v>
      </c>
      <c r="F261" s="25" t="e">
        <f ca="1"/>
        <v>#N/A</v>
      </c>
      <c r="H261" s="25" t="e">
        <v>#N/A</v>
      </c>
    </row>
    <row r="262" spans="4:8" x14ac:dyDescent="0.25">
      <c r="D262" s="122" t="e" cm="1">
        <f t="array" aca="1" ref="D262" ca="1">INDIRECT("'1-Product Data'!S"&amp;E262)</f>
        <v>#N/A</v>
      </c>
      <c r="E262" s="123" t="e">
        <f t="shared" ca="1" si="4"/>
        <v>#N/A</v>
      </c>
      <c r="F262" s="25" t="e">
        <f ca="1"/>
        <v>#N/A</v>
      </c>
      <c r="H262" s="25" t="e">
        <v>#N/A</v>
      </c>
    </row>
    <row r="263" spans="4:8" x14ac:dyDescent="0.25">
      <c r="D263" s="122" t="e" cm="1">
        <f t="array" aca="1" ref="D263" ca="1">INDIRECT("'1-Product Data'!S"&amp;E263)</f>
        <v>#N/A</v>
      </c>
      <c r="E263" s="123" t="e">
        <f t="shared" ca="1" si="4"/>
        <v>#N/A</v>
      </c>
      <c r="F263" s="25" t="e">
        <f ca="1"/>
        <v>#N/A</v>
      </c>
      <c r="H263" s="25" t="e">
        <v>#N/A</v>
      </c>
    </row>
    <row r="264" spans="4:8" x14ac:dyDescent="0.25">
      <c r="D264" s="122" t="e" cm="1">
        <f t="array" aca="1" ref="D264" ca="1">INDIRECT("'1-Product Data'!S"&amp;E264)</f>
        <v>#N/A</v>
      </c>
      <c r="E264" s="123" t="e">
        <f t="shared" ca="1" si="4"/>
        <v>#N/A</v>
      </c>
      <c r="F264" s="25" t="e">
        <f ca="1"/>
        <v>#N/A</v>
      </c>
      <c r="H264" s="25" t="e">
        <v>#N/A</v>
      </c>
    </row>
    <row r="265" spans="4:8" x14ac:dyDescent="0.25">
      <c r="D265" s="122" t="e" cm="1">
        <f t="array" aca="1" ref="D265" ca="1">INDIRECT("'1-Product Data'!S"&amp;E265)</f>
        <v>#N/A</v>
      </c>
      <c r="E265" s="123" t="e">
        <f t="shared" ca="1" si="4"/>
        <v>#N/A</v>
      </c>
      <c r="F265" s="25" t="e">
        <f ca="1"/>
        <v>#N/A</v>
      </c>
      <c r="H265" s="25" t="e">
        <v>#N/A</v>
      </c>
    </row>
    <row r="266" spans="4:8" x14ac:dyDescent="0.25">
      <c r="D266" s="122" t="e" cm="1">
        <f t="array" aca="1" ref="D266" ca="1">INDIRECT("'1-Product Data'!S"&amp;E266)</f>
        <v>#N/A</v>
      </c>
      <c r="E266" s="123" t="e">
        <f t="shared" ca="1" si="4"/>
        <v>#N/A</v>
      </c>
      <c r="F266" s="25" t="e">
        <f ca="1"/>
        <v>#N/A</v>
      </c>
      <c r="H266" s="25" t="e">
        <v>#N/A</v>
      </c>
    </row>
    <row r="267" spans="4:8" x14ac:dyDescent="0.25">
      <c r="D267" s="122" t="e" cm="1">
        <f t="array" aca="1" ref="D267" ca="1">INDIRECT("'1-Product Data'!S"&amp;E267)</f>
        <v>#N/A</v>
      </c>
      <c r="E267" s="123" t="e">
        <f t="shared" ca="1" si="4"/>
        <v>#N/A</v>
      </c>
      <c r="F267" s="25" t="e">
        <f ca="1"/>
        <v>#N/A</v>
      </c>
      <c r="H267" s="25" t="e">
        <v>#N/A</v>
      </c>
    </row>
    <row r="268" spans="4:8" x14ac:dyDescent="0.25">
      <c r="D268" s="122" t="e" cm="1">
        <f t="array" aca="1" ref="D268" ca="1">INDIRECT("'1-Product Data'!S"&amp;E268)</f>
        <v>#N/A</v>
      </c>
      <c r="E268" s="123" t="e">
        <f t="shared" ca="1" si="4"/>
        <v>#N/A</v>
      </c>
      <c r="F268" s="25" t="e">
        <f ca="1"/>
        <v>#N/A</v>
      </c>
      <c r="H268" s="25" t="e">
        <v>#N/A</v>
      </c>
    </row>
    <row r="269" spans="4:8" x14ac:dyDescent="0.25">
      <c r="D269" s="122" t="e" cm="1">
        <f t="array" aca="1" ref="D269" ca="1">INDIRECT("'1-Product Data'!S"&amp;E269)</f>
        <v>#N/A</v>
      </c>
      <c r="E269" s="123" t="e">
        <f t="shared" ca="1" si="4"/>
        <v>#N/A</v>
      </c>
      <c r="F269" s="25" t="e">
        <f ca="1"/>
        <v>#N/A</v>
      </c>
      <c r="H269" s="25" t="e">
        <v>#N/A</v>
      </c>
    </row>
    <row r="270" spans="4:8" x14ac:dyDescent="0.25">
      <c r="D270" s="122" t="e" cm="1">
        <f t="array" aca="1" ref="D270" ca="1">INDIRECT("'1-Product Data'!S"&amp;E270)</f>
        <v>#N/A</v>
      </c>
      <c r="E270" s="123" t="e">
        <f t="shared" ca="1" si="4"/>
        <v>#N/A</v>
      </c>
      <c r="F270" s="25" t="e">
        <f ca="1"/>
        <v>#N/A</v>
      </c>
      <c r="H270" s="25" t="e">
        <v>#N/A</v>
      </c>
    </row>
    <row r="271" spans="4:8" x14ac:dyDescent="0.25">
      <c r="D271" s="122" t="e" cm="1">
        <f t="array" aca="1" ref="D271" ca="1">INDIRECT("'1-Product Data'!S"&amp;E271)</f>
        <v>#N/A</v>
      </c>
      <c r="E271" s="123" t="e">
        <f t="shared" ca="1" si="4"/>
        <v>#N/A</v>
      </c>
      <c r="F271" s="25" t="e">
        <f ca="1"/>
        <v>#N/A</v>
      </c>
      <c r="H271" s="25" t="e">
        <v>#N/A</v>
      </c>
    </row>
    <row r="272" spans="4:8" x14ac:dyDescent="0.25">
      <c r="D272" s="122" t="e" cm="1">
        <f t="array" aca="1" ref="D272" ca="1">INDIRECT("'1-Product Data'!S"&amp;E272)</f>
        <v>#N/A</v>
      </c>
      <c r="E272" s="123" t="e">
        <f t="shared" ca="1" si="4"/>
        <v>#N/A</v>
      </c>
      <c r="F272" s="25" t="e">
        <f ca="1"/>
        <v>#N/A</v>
      </c>
      <c r="H272" s="25" t="e">
        <v>#N/A</v>
      </c>
    </row>
    <row r="273" spans="4:8" x14ac:dyDescent="0.25">
      <c r="D273" s="122" t="e" cm="1">
        <f t="array" aca="1" ref="D273" ca="1">INDIRECT("'1-Product Data'!S"&amp;E273)</f>
        <v>#N/A</v>
      </c>
      <c r="E273" s="123" t="e">
        <f t="shared" ca="1" si="4"/>
        <v>#N/A</v>
      </c>
      <c r="F273" s="25" t="e">
        <f ca="1"/>
        <v>#N/A</v>
      </c>
      <c r="H273" s="25" t="e">
        <v>#N/A</v>
      </c>
    </row>
    <row r="274" spans="4:8" x14ac:dyDescent="0.25">
      <c r="D274" s="122" t="e" cm="1">
        <f t="array" aca="1" ref="D274" ca="1">INDIRECT("'1-Product Data'!S"&amp;E274)</f>
        <v>#N/A</v>
      </c>
      <c r="E274" s="123" t="e">
        <f t="shared" ca="1" si="4"/>
        <v>#N/A</v>
      </c>
      <c r="F274" s="25" t="e">
        <f ca="1"/>
        <v>#N/A</v>
      </c>
      <c r="H274" s="25" t="e">
        <v>#N/A</v>
      </c>
    </row>
    <row r="275" spans="4:8" x14ac:dyDescent="0.25">
      <c r="D275" s="122" t="e" cm="1">
        <f t="array" aca="1" ref="D275" ca="1">INDIRECT("'1-Product Data'!S"&amp;E275)</f>
        <v>#N/A</v>
      </c>
      <c r="E275" s="123" t="e">
        <f t="shared" ca="1" si="4"/>
        <v>#N/A</v>
      </c>
      <c r="F275" s="25" t="e">
        <f ca="1"/>
        <v>#N/A</v>
      </c>
      <c r="H275" s="25" t="e">
        <v>#N/A</v>
      </c>
    </row>
    <row r="276" spans="4:8" x14ac:dyDescent="0.25">
      <c r="D276" s="122" t="e" cm="1">
        <f t="array" aca="1" ref="D276" ca="1">INDIRECT("'1-Product Data'!S"&amp;E276)</f>
        <v>#N/A</v>
      </c>
      <c r="E276" s="123" t="e">
        <f t="shared" ca="1" si="4"/>
        <v>#N/A</v>
      </c>
      <c r="F276" s="25" t="e">
        <f ca="1"/>
        <v>#N/A</v>
      </c>
      <c r="H276" s="25" t="e">
        <v>#N/A</v>
      </c>
    </row>
    <row r="277" spans="4:8" x14ac:dyDescent="0.25">
      <c r="D277" s="122" t="e" cm="1">
        <f t="array" aca="1" ref="D277" ca="1">INDIRECT("'1-Product Data'!S"&amp;E277)</f>
        <v>#N/A</v>
      </c>
      <c r="E277" s="123" t="e">
        <f t="shared" ca="1" si="4"/>
        <v>#N/A</v>
      </c>
      <c r="F277" s="25" t="e">
        <f ca="1"/>
        <v>#N/A</v>
      </c>
      <c r="H277" s="25" t="e">
        <v>#N/A</v>
      </c>
    </row>
    <row r="278" spans="4:8" x14ac:dyDescent="0.25">
      <c r="D278" s="122" t="e" cm="1">
        <f t="array" aca="1" ref="D278" ca="1">INDIRECT("'1-Product Data'!S"&amp;E278)</f>
        <v>#N/A</v>
      </c>
      <c r="E278" s="123" t="e">
        <f t="shared" ca="1" si="4"/>
        <v>#N/A</v>
      </c>
      <c r="F278" s="25" t="e">
        <f ca="1"/>
        <v>#N/A</v>
      </c>
      <c r="H278" s="25" t="e">
        <v>#N/A</v>
      </c>
    </row>
    <row r="279" spans="4:8" x14ac:dyDescent="0.25">
      <c r="D279" s="122" t="e" cm="1">
        <f t="array" aca="1" ref="D279" ca="1">INDIRECT("'1-Product Data'!S"&amp;E279)</f>
        <v>#N/A</v>
      </c>
      <c r="E279" s="123" t="e">
        <f t="shared" ca="1" si="4"/>
        <v>#N/A</v>
      </c>
      <c r="F279" s="25" t="e">
        <f ca="1"/>
        <v>#N/A</v>
      </c>
      <c r="H279" s="25" t="e">
        <v>#N/A</v>
      </c>
    </row>
    <row r="280" spans="4:8" x14ac:dyDescent="0.25">
      <c r="D280" s="122" t="e" cm="1">
        <f t="array" aca="1" ref="D280" ca="1">INDIRECT("'1-Product Data'!S"&amp;E280)</f>
        <v>#N/A</v>
      </c>
      <c r="E280" s="123" t="e">
        <f t="shared" ca="1" si="4"/>
        <v>#N/A</v>
      </c>
      <c r="F280" s="25" t="e">
        <f ca="1"/>
        <v>#N/A</v>
      </c>
      <c r="H280" s="25" t="e">
        <v>#N/A</v>
      </c>
    </row>
    <row r="281" spans="4:8" x14ac:dyDescent="0.25">
      <c r="D281" s="122" t="e" cm="1">
        <f t="array" aca="1" ref="D281" ca="1">INDIRECT("'1-Product Data'!S"&amp;E281)</f>
        <v>#N/A</v>
      </c>
      <c r="E281" s="123" t="e">
        <f t="shared" ca="1" si="4"/>
        <v>#N/A</v>
      </c>
      <c r="F281" s="25" t="e">
        <f ca="1"/>
        <v>#N/A</v>
      </c>
      <c r="H281" s="25" t="e">
        <v>#N/A</v>
      </c>
    </row>
    <row r="282" spans="4:8" x14ac:dyDescent="0.25">
      <c r="D282" s="122" t="e" cm="1">
        <f t="array" aca="1" ref="D282" ca="1">INDIRECT("'1-Product Data'!S"&amp;E282)</f>
        <v>#N/A</v>
      </c>
      <c r="E282" s="123" t="e">
        <f t="shared" ca="1" si="4"/>
        <v>#N/A</v>
      </c>
      <c r="F282" s="25" t="e">
        <f ca="1"/>
        <v>#N/A</v>
      </c>
      <c r="H282" s="25" t="e">
        <v>#N/A</v>
      </c>
    </row>
    <row r="283" spans="4:8" x14ac:dyDescent="0.25">
      <c r="D283" s="122" t="e" cm="1">
        <f t="array" aca="1" ref="D283" ca="1">INDIRECT("'1-Product Data'!S"&amp;E283)</f>
        <v>#N/A</v>
      </c>
      <c r="E283" s="123" t="e">
        <f t="shared" ca="1" si="4"/>
        <v>#N/A</v>
      </c>
      <c r="F283" s="25" t="e">
        <f ca="1"/>
        <v>#N/A</v>
      </c>
      <c r="H283" s="25" t="e">
        <v>#N/A</v>
      </c>
    </row>
    <row r="284" spans="4:8" x14ac:dyDescent="0.25">
      <c r="D284" s="122" t="e" cm="1">
        <f t="array" aca="1" ref="D284" ca="1">INDIRECT("'1-Product Data'!S"&amp;E284)</f>
        <v>#N/A</v>
      </c>
      <c r="E284" s="123" t="e">
        <f t="shared" ca="1" si="4"/>
        <v>#N/A</v>
      </c>
      <c r="F284" s="25" t="e">
        <f ca="1"/>
        <v>#N/A</v>
      </c>
      <c r="H284" s="25" t="e">
        <v>#N/A</v>
      </c>
    </row>
    <row r="285" spans="4:8" x14ac:dyDescent="0.25">
      <c r="D285" s="122" t="e" cm="1">
        <f t="array" aca="1" ref="D285" ca="1">INDIRECT("'1-Product Data'!S"&amp;E285)</f>
        <v>#N/A</v>
      </c>
      <c r="E285" s="123" t="e">
        <f t="shared" ca="1" si="4"/>
        <v>#N/A</v>
      </c>
      <c r="F285" s="25" t="e">
        <f ca="1"/>
        <v>#N/A</v>
      </c>
      <c r="H285" s="25" t="e">
        <v>#N/A</v>
      </c>
    </row>
    <row r="286" spans="4:8" x14ac:dyDescent="0.25">
      <c r="D286" s="122" t="e" cm="1">
        <f t="array" aca="1" ref="D286" ca="1">INDIRECT("'1-Product Data'!S"&amp;E286)</f>
        <v>#N/A</v>
      </c>
      <c r="E286" s="123" t="e">
        <f t="shared" ca="1" si="4"/>
        <v>#N/A</v>
      </c>
      <c r="F286" s="25" t="e">
        <f ca="1"/>
        <v>#N/A</v>
      </c>
      <c r="H286" s="25" t="e">
        <v>#N/A</v>
      </c>
    </row>
    <row r="287" spans="4:8" x14ac:dyDescent="0.25">
      <c r="D287" s="122" t="e" cm="1">
        <f t="array" aca="1" ref="D287" ca="1">INDIRECT("'1-Product Data'!S"&amp;E287)</f>
        <v>#N/A</v>
      </c>
      <c r="E287" s="123" t="e">
        <f t="shared" ca="1" si="4"/>
        <v>#N/A</v>
      </c>
      <c r="F287" s="25" t="e">
        <f ca="1"/>
        <v>#N/A</v>
      </c>
      <c r="H287" s="25" t="e">
        <v>#N/A</v>
      </c>
    </row>
    <row r="288" spans="4:8" x14ac:dyDescent="0.25">
      <c r="D288" s="122" t="e" cm="1">
        <f t="array" aca="1" ref="D288" ca="1">INDIRECT("'1-Product Data'!S"&amp;E288)</f>
        <v>#N/A</v>
      </c>
      <c r="E288" s="123" t="e">
        <f t="shared" ca="1" si="4"/>
        <v>#N/A</v>
      </c>
      <c r="F288" s="25" t="e">
        <f ca="1"/>
        <v>#N/A</v>
      </c>
      <c r="H288" s="25" t="e">
        <v>#N/A</v>
      </c>
    </row>
    <row r="289" spans="4:8" x14ac:dyDescent="0.25">
      <c r="D289" s="122" t="e" cm="1">
        <f t="array" aca="1" ref="D289" ca="1">INDIRECT("'1-Product Data'!S"&amp;E289)</f>
        <v>#N/A</v>
      </c>
      <c r="E289" s="123" t="e">
        <f t="shared" ca="1" si="4"/>
        <v>#N/A</v>
      </c>
      <c r="F289" s="25" t="e">
        <f ca="1"/>
        <v>#N/A</v>
      </c>
      <c r="H289" s="25" t="e">
        <v>#N/A</v>
      </c>
    </row>
    <row r="290" spans="4:8" x14ac:dyDescent="0.25">
      <c r="D290" s="122" t="e" cm="1">
        <f t="array" aca="1" ref="D290" ca="1">INDIRECT("'1-Product Data'!S"&amp;E290)</f>
        <v>#N/A</v>
      </c>
      <c r="E290" s="123" t="e">
        <f t="shared" ca="1" si="4"/>
        <v>#N/A</v>
      </c>
      <c r="F290" s="25" t="e">
        <f ca="1"/>
        <v>#N/A</v>
      </c>
      <c r="H290" s="25" t="e">
        <v>#N/A</v>
      </c>
    </row>
    <row r="291" spans="4:8" x14ac:dyDescent="0.25">
      <c r="D291" s="122" t="e" cm="1">
        <f t="array" aca="1" ref="D291" ca="1">INDIRECT("'1-Product Data'!S"&amp;E291)</f>
        <v>#N/A</v>
      </c>
      <c r="E291" s="123" t="e">
        <f t="shared" ca="1" si="4"/>
        <v>#N/A</v>
      </c>
      <c r="F291" s="25" t="e">
        <f ca="1"/>
        <v>#N/A</v>
      </c>
      <c r="H291" s="25" t="e">
        <v>#N/A</v>
      </c>
    </row>
    <row r="292" spans="4:8" x14ac:dyDescent="0.25">
      <c r="D292" s="122" t="e" cm="1">
        <f t="array" aca="1" ref="D292" ca="1">INDIRECT("'1-Product Data'!S"&amp;E292)</f>
        <v>#N/A</v>
      </c>
      <c r="E292" s="123" t="e">
        <f t="shared" ca="1" si="4"/>
        <v>#N/A</v>
      </c>
      <c r="F292" s="25" t="e">
        <f ca="1"/>
        <v>#N/A</v>
      </c>
      <c r="H292" s="25" t="e">
        <v>#N/A</v>
      </c>
    </row>
    <row r="293" spans="4:8" x14ac:dyDescent="0.25">
      <c r="D293" s="122" t="e" cm="1">
        <f t="array" aca="1" ref="D293" ca="1">INDIRECT("'1-Product Data'!S"&amp;E293)</f>
        <v>#N/A</v>
      </c>
      <c r="E293" s="123" t="e">
        <f t="shared" ca="1" si="4"/>
        <v>#N/A</v>
      </c>
      <c r="F293" s="25" t="e">
        <f ca="1"/>
        <v>#N/A</v>
      </c>
      <c r="H293" s="25" t="e">
        <v>#N/A</v>
      </c>
    </row>
    <row r="294" spans="4:8" x14ac:dyDescent="0.25">
      <c r="D294" s="122" t="e" cm="1">
        <f t="array" aca="1" ref="D294" ca="1">INDIRECT("'1-Product Data'!S"&amp;E294)</f>
        <v>#N/A</v>
      </c>
      <c r="E294" s="123" t="e">
        <f t="shared" ca="1" si="4"/>
        <v>#N/A</v>
      </c>
      <c r="F294" s="25" t="e">
        <f ca="1"/>
        <v>#N/A</v>
      </c>
      <c r="H294" s="25" t="e">
        <v>#N/A</v>
      </c>
    </row>
    <row r="295" spans="4:8" x14ac:dyDescent="0.25">
      <c r="D295" s="122" t="e" cm="1">
        <f t="array" aca="1" ref="D295" ca="1">INDIRECT("'1-Product Data'!S"&amp;E295)</f>
        <v>#N/A</v>
      </c>
      <c r="E295" s="123" t="e">
        <f t="shared" ca="1" si="4"/>
        <v>#N/A</v>
      </c>
      <c r="F295" s="25" t="e">
        <f ca="1"/>
        <v>#N/A</v>
      </c>
      <c r="H295" s="25" t="e">
        <v>#N/A</v>
      </c>
    </row>
    <row r="296" spans="4:8" x14ac:dyDescent="0.25">
      <c r="D296" s="122" t="e" cm="1">
        <f t="array" aca="1" ref="D296" ca="1">INDIRECT("'1-Product Data'!S"&amp;E296)</f>
        <v>#N/A</v>
      </c>
      <c r="E296" s="123" t="e">
        <f t="shared" ca="1" si="4"/>
        <v>#N/A</v>
      </c>
      <c r="F296" s="25" t="e">
        <f ca="1"/>
        <v>#N/A</v>
      </c>
      <c r="H296" s="25" t="e">
        <v>#N/A</v>
      </c>
    </row>
    <row r="297" spans="4:8" x14ac:dyDescent="0.25">
      <c r="D297" s="122" t="e" cm="1">
        <f t="array" aca="1" ref="D297" ca="1">INDIRECT("'1-Product Data'!S"&amp;E297)</f>
        <v>#N/A</v>
      </c>
      <c r="E297" s="123" t="e">
        <f t="shared" ca="1" si="4"/>
        <v>#N/A</v>
      </c>
      <c r="F297" s="25" t="e">
        <f ca="1"/>
        <v>#N/A</v>
      </c>
      <c r="H297" s="25" t="e">
        <v>#N/A</v>
      </c>
    </row>
    <row r="298" spans="4:8" x14ac:dyDescent="0.25">
      <c r="D298" s="122" t="e" cm="1">
        <f t="array" aca="1" ref="D298" ca="1">INDIRECT("'1-Product Data'!S"&amp;E298)</f>
        <v>#N/A</v>
      </c>
      <c r="E298" s="123" t="e">
        <f t="shared" ca="1" si="4"/>
        <v>#N/A</v>
      </c>
      <c r="F298" s="25" t="e">
        <f ca="1"/>
        <v>#N/A</v>
      </c>
      <c r="H298" s="25" t="e">
        <v>#N/A</v>
      </c>
    </row>
    <row r="299" spans="4:8" x14ac:dyDescent="0.25">
      <c r="D299" s="122" t="e" cm="1">
        <f t="array" aca="1" ref="D299" ca="1">INDIRECT("'1-Product Data'!S"&amp;E299)</f>
        <v>#N/A</v>
      </c>
      <c r="E299" s="123" t="e">
        <f t="shared" ca="1" si="4"/>
        <v>#N/A</v>
      </c>
      <c r="F299" s="25" t="e">
        <f ca="1"/>
        <v>#N/A</v>
      </c>
      <c r="H299" s="25" t="e">
        <v>#N/A</v>
      </c>
    </row>
    <row r="300" spans="4:8" x14ac:dyDescent="0.25">
      <c r="D300" s="122" t="e" cm="1">
        <f t="array" aca="1" ref="D300" ca="1">INDIRECT("'1-Product Data'!S"&amp;E300)</f>
        <v>#N/A</v>
      </c>
      <c r="E300" s="123" t="e">
        <f t="shared" ca="1" si="4"/>
        <v>#N/A</v>
      </c>
      <c r="F300" s="25" t="e">
        <f ca="1"/>
        <v>#N/A</v>
      </c>
      <c r="H300" s="25" t="e">
        <v>#N/A</v>
      </c>
    </row>
    <row r="301" spans="4:8" x14ac:dyDescent="0.25">
      <c r="D301" s="122" t="e" cm="1">
        <f t="array" aca="1" ref="D301" ca="1">INDIRECT("'1-Product Data'!S"&amp;E301)</f>
        <v>#N/A</v>
      </c>
      <c r="E301" s="123" t="e">
        <f t="shared" ca="1" si="4"/>
        <v>#N/A</v>
      </c>
      <c r="F301" s="25" t="e">
        <f ca="1"/>
        <v>#N/A</v>
      </c>
      <c r="H301" s="25" t="e">
        <v>#N/A</v>
      </c>
    </row>
    <row r="302" spans="4:8" x14ac:dyDescent="0.25">
      <c r="D302" s="122" t="e" cm="1">
        <f t="array" aca="1" ref="D302" ca="1">INDIRECT("'1-Product Data'!S"&amp;E302)</f>
        <v>#N/A</v>
      </c>
      <c r="E302" s="123" t="e">
        <f t="shared" ca="1" si="4"/>
        <v>#N/A</v>
      </c>
      <c r="F302" s="25" t="e">
        <f ca="1"/>
        <v>#N/A</v>
      </c>
      <c r="H302" s="25" t="e">
        <v>#N/A</v>
      </c>
    </row>
    <row r="303" spans="4:8" x14ac:dyDescent="0.25">
      <c r="D303" s="122" t="e" cm="1">
        <f t="array" aca="1" ref="D303" ca="1">INDIRECT("'1-Product Data'!S"&amp;E303)</f>
        <v>#N/A</v>
      </c>
      <c r="E303" s="123" t="e">
        <f t="shared" ca="1" si="4"/>
        <v>#N/A</v>
      </c>
      <c r="F303" s="25" t="e">
        <f ca="1"/>
        <v>#N/A</v>
      </c>
      <c r="H303" s="25" t="e">
        <v>#N/A</v>
      </c>
    </row>
    <row r="304" spans="4:8" x14ac:dyDescent="0.25">
      <c r="D304" s="122" t="e" cm="1">
        <f t="array" aca="1" ref="D304" ca="1">INDIRECT("'1-Product Data'!S"&amp;E304)</f>
        <v>#N/A</v>
      </c>
      <c r="E304" s="123" t="e">
        <f t="shared" ca="1" si="4"/>
        <v>#N/A</v>
      </c>
      <c r="F304" s="25" t="e">
        <f ca="1"/>
        <v>#N/A</v>
      </c>
      <c r="H304" s="25" t="e">
        <v>#N/A</v>
      </c>
    </row>
    <row r="305" spans="4:8" x14ac:dyDescent="0.25">
      <c r="D305" s="122" t="e" cm="1">
        <f t="array" aca="1" ref="D305" ca="1">INDIRECT("'1-Product Data'!S"&amp;E305)</f>
        <v>#N/A</v>
      </c>
      <c r="E305" s="123" t="e">
        <f t="shared" ca="1" si="4"/>
        <v>#N/A</v>
      </c>
      <c r="F305" s="25" t="e">
        <f ca="1"/>
        <v>#N/A</v>
      </c>
      <c r="H305" s="25" t="e">
        <v>#N/A</v>
      </c>
    </row>
    <row r="306" spans="4:8" x14ac:dyDescent="0.25">
      <c r="D306" s="122" t="e" cm="1">
        <f t="array" aca="1" ref="D306" ca="1">INDIRECT("'1-Product Data'!S"&amp;E306)</f>
        <v>#N/A</v>
      </c>
      <c r="E306" s="123" t="e">
        <f t="shared" ca="1" si="4"/>
        <v>#N/A</v>
      </c>
      <c r="F306" s="25" t="e">
        <f ca="1"/>
        <v>#N/A</v>
      </c>
      <c r="H306" s="25" t="e">
        <v>#N/A</v>
      </c>
    </row>
    <row r="307" spans="4:8" x14ac:dyDescent="0.25">
      <c r="D307" s="122" t="e" cm="1">
        <f t="array" aca="1" ref="D307" ca="1">INDIRECT("'1-Product Data'!S"&amp;E307)</f>
        <v>#N/A</v>
      </c>
      <c r="E307" s="123" t="e">
        <f t="shared" ca="1" si="4"/>
        <v>#N/A</v>
      </c>
      <c r="F307" s="25" t="e">
        <f ca="1"/>
        <v>#N/A</v>
      </c>
      <c r="H307" s="25" t="e">
        <v>#N/A</v>
      </c>
    </row>
    <row r="308" spans="4:8" x14ac:dyDescent="0.25">
      <c r="D308" s="122" t="e" cm="1">
        <f t="array" aca="1" ref="D308" ca="1">INDIRECT("'1-Product Data'!S"&amp;E308)</f>
        <v>#N/A</v>
      </c>
      <c r="E308" s="123" t="e">
        <f t="shared" ca="1" si="4"/>
        <v>#N/A</v>
      </c>
      <c r="F308" s="25" t="e">
        <f ca="1"/>
        <v>#N/A</v>
      </c>
      <c r="H308" s="25" t="e">
        <v>#N/A</v>
      </c>
    </row>
    <row r="309" spans="4:8" x14ac:dyDescent="0.25">
      <c r="D309" s="122" t="e" cm="1">
        <f t="array" aca="1" ref="D309" ca="1">INDIRECT("'1-Product Data'!S"&amp;E309)</f>
        <v>#N/A</v>
      </c>
      <c r="E309" s="123" t="e">
        <f t="shared" ca="1" si="4"/>
        <v>#N/A</v>
      </c>
      <c r="F309" s="25" t="e">
        <f ca="1"/>
        <v>#N/A</v>
      </c>
      <c r="H309" s="25" t="e">
        <v>#N/A</v>
      </c>
    </row>
    <row r="310" spans="4:8" x14ac:dyDescent="0.25">
      <c r="D310" s="122" t="e" cm="1">
        <f t="array" aca="1" ref="D310" ca="1">INDIRECT("'1-Product Data'!S"&amp;E310)</f>
        <v>#N/A</v>
      </c>
      <c r="E310" s="123" t="e">
        <f t="shared" ca="1" si="4"/>
        <v>#N/A</v>
      </c>
      <c r="F310" s="25" t="e">
        <f ca="1"/>
        <v>#N/A</v>
      </c>
      <c r="H310" s="25" t="e">
        <v>#N/A</v>
      </c>
    </row>
    <row r="311" spans="4:8" x14ac:dyDescent="0.25">
      <c r="D311" s="122" t="e" cm="1">
        <f t="array" aca="1" ref="D311" ca="1">INDIRECT("'1-Product Data'!S"&amp;E311)</f>
        <v>#N/A</v>
      </c>
      <c r="E311" s="123" t="e">
        <f t="shared" ca="1" si="4"/>
        <v>#N/A</v>
      </c>
      <c r="F311" s="25" t="e">
        <f ca="1"/>
        <v>#N/A</v>
      </c>
      <c r="H311" s="25" t="e">
        <v>#N/A</v>
      </c>
    </row>
    <row r="312" spans="4:8" x14ac:dyDescent="0.25">
      <c r="D312" s="122" t="e" cm="1">
        <f t="array" aca="1" ref="D312" ca="1">INDIRECT("'1-Product Data'!S"&amp;E312)</f>
        <v>#N/A</v>
      </c>
      <c r="E312" s="123" t="e">
        <f t="shared" ca="1" si="4"/>
        <v>#N/A</v>
      </c>
      <c r="F312" s="25" t="e">
        <f ca="1"/>
        <v>#N/A</v>
      </c>
      <c r="H312" s="25" t="e">
        <v>#N/A</v>
      </c>
    </row>
    <row r="313" spans="4:8" x14ac:dyDescent="0.25">
      <c r="D313" s="122" t="e" cm="1">
        <f t="array" aca="1" ref="D313" ca="1">INDIRECT("'1-Product Data'!S"&amp;E313)</f>
        <v>#N/A</v>
      </c>
      <c r="E313" s="123" t="e">
        <f t="shared" ca="1" si="4"/>
        <v>#N/A</v>
      </c>
      <c r="F313" s="25" t="e">
        <f ca="1"/>
        <v>#N/A</v>
      </c>
      <c r="H313" s="25" t="e">
        <v>#N/A</v>
      </c>
    </row>
    <row r="314" spans="4:8" x14ac:dyDescent="0.25">
      <c r="D314" s="122" t="e" cm="1">
        <f t="array" aca="1" ref="D314" ca="1">INDIRECT("'1-Product Data'!S"&amp;E314)</f>
        <v>#N/A</v>
      </c>
      <c r="E314" s="123" t="e">
        <f t="shared" ca="1" si="4"/>
        <v>#N/A</v>
      </c>
      <c r="F314" s="25" t="e">
        <f ca="1"/>
        <v>#N/A</v>
      </c>
      <c r="H314" s="25" t="e">
        <v>#N/A</v>
      </c>
    </row>
    <row r="315" spans="4:8" x14ac:dyDescent="0.25">
      <c r="D315" s="122" t="e" cm="1">
        <f t="array" aca="1" ref="D315" ca="1">INDIRECT("'1-Product Data'!S"&amp;E315)</f>
        <v>#N/A</v>
      </c>
      <c r="E315" s="123" t="e">
        <f t="shared" ca="1" si="4"/>
        <v>#N/A</v>
      </c>
      <c r="F315" s="25" t="e">
        <f ca="1"/>
        <v>#N/A</v>
      </c>
      <c r="H315" s="25" t="e">
        <v>#N/A</v>
      </c>
    </row>
    <row r="316" spans="4:8" x14ac:dyDescent="0.25">
      <c r="D316" s="122" t="e" cm="1">
        <f t="array" aca="1" ref="D316" ca="1">INDIRECT("'1-Product Data'!S"&amp;E316)</f>
        <v>#N/A</v>
      </c>
      <c r="E316" s="123" t="e">
        <f t="shared" ca="1" si="4"/>
        <v>#N/A</v>
      </c>
      <c r="F316" s="25" t="e">
        <f ca="1"/>
        <v>#N/A</v>
      </c>
      <c r="H316" s="25" t="e">
        <v>#N/A</v>
      </c>
    </row>
    <row r="317" spans="4:8" x14ac:dyDescent="0.25">
      <c r="D317" s="122" t="e" cm="1">
        <f t="array" aca="1" ref="D317" ca="1">INDIRECT("'1-Product Data'!S"&amp;E317)</f>
        <v>#N/A</v>
      </c>
      <c r="E317" s="123" t="e">
        <f t="shared" ca="1" si="4"/>
        <v>#N/A</v>
      </c>
      <c r="F317" s="25" t="e">
        <f ca="1"/>
        <v>#N/A</v>
      </c>
      <c r="H317" s="25" t="e">
        <v>#N/A</v>
      </c>
    </row>
    <row r="318" spans="4:8" x14ac:dyDescent="0.25">
      <c r="D318" s="122" t="e" cm="1">
        <f t="array" aca="1" ref="D318" ca="1">INDIRECT("'1-Product Data'!S"&amp;E318)</f>
        <v>#N/A</v>
      </c>
      <c r="E318" s="123" t="e">
        <f t="shared" ca="1" si="4"/>
        <v>#N/A</v>
      </c>
      <c r="F318" s="25" t="e">
        <f ca="1"/>
        <v>#N/A</v>
      </c>
      <c r="H318" s="25" t="e">
        <v>#N/A</v>
      </c>
    </row>
    <row r="319" spans="4:8" x14ac:dyDescent="0.25">
      <c r="D319" s="122" t="e" cm="1">
        <f t="array" aca="1" ref="D319" ca="1">INDIRECT("'1-Product Data'!S"&amp;E319)</f>
        <v>#N/A</v>
      </c>
      <c r="E319" s="123" t="e">
        <f t="shared" ca="1" si="4"/>
        <v>#N/A</v>
      </c>
      <c r="F319" s="25" t="e">
        <f ca="1"/>
        <v>#N/A</v>
      </c>
      <c r="H319" s="25" t="e">
        <v>#N/A</v>
      </c>
    </row>
    <row r="320" spans="4:8" x14ac:dyDescent="0.25">
      <c r="D320" s="122" t="e" cm="1">
        <f t="array" aca="1" ref="D320" ca="1">INDIRECT("'1-Product Data'!S"&amp;E320)</f>
        <v>#N/A</v>
      </c>
      <c r="E320" s="123" t="e">
        <f t="shared" ca="1" si="4"/>
        <v>#N/A</v>
      </c>
      <c r="F320" s="25" t="e">
        <f ca="1"/>
        <v>#N/A</v>
      </c>
      <c r="H320" s="25" t="e">
        <v>#N/A</v>
      </c>
    </row>
    <row r="321" spans="4:8" x14ac:dyDescent="0.25">
      <c r="D321" s="122" t="e" cm="1">
        <f t="array" aca="1" ref="D321" ca="1">INDIRECT("'1-Product Data'!S"&amp;E321)</f>
        <v>#N/A</v>
      </c>
      <c r="E321" s="123" t="e">
        <f t="shared" ca="1" si="4"/>
        <v>#N/A</v>
      </c>
      <c r="F321" s="25" t="e">
        <f ca="1"/>
        <v>#N/A</v>
      </c>
      <c r="H321" s="25" t="e">
        <v>#N/A</v>
      </c>
    </row>
    <row r="322" spans="4:8" x14ac:dyDescent="0.25">
      <c r="D322" s="122" t="e" cm="1">
        <f t="array" aca="1" ref="D322" ca="1">INDIRECT("'1-Product Data'!S"&amp;E322)</f>
        <v>#N/A</v>
      </c>
      <c r="E322" s="123" t="e">
        <f t="shared" ca="1" si="4"/>
        <v>#N/A</v>
      </c>
      <c r="F322" s="25" t="e">
        <f ca="1"/>
        <v>#N/A</v>
      </c>
      <c r="H322" s="25" t="e">
        <v>#N/A</v>
      </c>
    </row>
    <row r="323" spans="4:8" x14ac:dyDescent="0.25">
      <c r="D323" s="122" t="e" cm="1">
        <f t="array" aca="1" ref="D323" ca="1">INDIRECT("'1-Product Data'!S"&amp;E323)</f>
        <v>#N/A</v>
      </c>
      <c r="E323" s="123" t="e">
        <f t="shared" ca="1" si="4"/>
        <v>#N/A</v>
      </c>
      <c r="F323" s="25" t="e">
        <f ca="1"/>
        <v>#N/A</v>
      </c>
      <c r="H323" s="25" t="e">
        <v>#N/A</v>
      </c>
    </row>
    <row r="324" spans="4:8" x14ac:dyDescent="0.25">
      <c r="D324" s="122" t="e" cm="1">
        <f t="array" aca="1" ref="D324" ca="1">INDIRECT("'1-Product Data'!S"&amp;E324)</f>
        <v>#N/A</v>
      </c>
      <c r="E324" s="123" t="e">
        <f t="shared" ref="E324:E387" ca="1" si="5">MATCH("*n",INDIRECT("'1-Product Data'!H" &amp; E323+1 &amp; ":H1500",TRUE),0)+E323</f>
        <v>#N/A</v>
      </c>
      <c r="F324" s="25" t="e">
        <f ca="1"/>
        <v>#N/A</v>
      </c>
      <c r="H324" s="25" t="e">
        <v>#N/A</v>
      </c>
    </row>
    <row r="325" spans="4:8" x14ac:dyDescent="0.25">
      <c r="D325" s="122" t="e" cm="1">
        <f t="array" aca="1" ref="D325" ca="1">INDIRECT("'1-Product Data'!S"&amp;E325)</f>
        <v>#N/A</v>
      </c>
      <c r="E325" s="123" t="e">
        <f t="shared" ca="1" si="5"/>
        <v>#N/A</v>
      </c>
      <c r="F325" s="25" t="e">
        <f ca="1"/>
        <v>#N/A</v>
      </c>
      <c r="H325" s="25" t="e">
        <v>#N/A</v>
      </c>
    </row>
    <row r="326" spans="4:8" x14ac:dyDescent="0.25">
      <c r="D326" s="122" t="e" cm="1">
        <f t="array" aca="1" ref="D326" ca="1">INDIRECT("'1-Product Data'!S"&amp;E326)</f>
        <v>#N/A</v>
      </c>
      <c r="E326" s="123" t="e">
        <f t="shared" ca="1" si="5"/>
        <v>#N/A</v>
      </c>
      <c r="F326" s="25" t="e">
        <f ca="1"/>
        <v>#N/A</v>
      </c>
      <c r="H326" s="25" t="e">
        <v>#N/A</v>
      </c>
    </row>
    <row r="327" spans="4:8" x14ac:dyDescent="0.25">
      <c r="D327" s="122" t="e" cm="1">
        <f t="array" aca="1" ref="D327" ca="1">INDIRECT("'1-Product Data'!S"&amp;E327)</f>
        <v>#N/A</v>
      </c>
      <c r="E327" s="123" t="e">
        <f t="shared" ca="1" si="5"/>
        <v>#N/A</v>
      </c>
      <c r="F327" s="25" t="e">
        <f ca="1"/>
        <v>#N/A</v>
      </c>
      <c r="H327" s="25" t="e">
        <v>#N/A</v>
      </c>
    </row>
    <row r="328" spans="4:8" x14ac:dyDescent="0.25">
      <c r="D328" s="122" t="e" cm="1">
        <f t="array" aca="1" ref="D328" ca="1">INDIRECT("'1-Product Data'!S"&amp;E328)</f>
        <v>#N/A</v>
      </c>
      <c r="E328" s="123" t="e">
        <f t="shared" ca="1" si="5"/>
        <v>#N/A</v>
      </c>
      <c r="F328" s="25" t="e">
        <f ca="1"/>
        <v>#N/A</v>
      </c>
      <c r="H328" s="25" t="e">
        <v>#N/A</v>
      </c>
    </row>
    <row r="329" spans="4:8" x14ac:dyDescent="0.25">
      <c r="D329" s="122" t="e" cm="1">
        <f t="array" aca="1" ref="D329" ca="1">INDIRECT("'1-Product Data'!S"&amp;E329)</f>
        <v>#N/A</v>
      </c>
      <c r="E329" s="123" t="e">
        <f t="shared" ca="1" si="5"/>
        <v>#N/A</v>
      </c>
      <c r="F329" s="25" t="e">
        <f ca="1"/>
        <v>#N/A</v>
      </c>
      <c r="H329" s="25" t="e">
        <v>#N/A</v>
      </c>
    </row>
    <row r="330" spans="4:8" x14ac:dyDescent="0.25">
      <c r="D330" s="122" t="e" cm="1">
        <f t="array" aca="1" ref="D330" ca="1">INDIRECT("'1-Product Data'!S"&amp;E330)</f>
        <v>#N/A</v>
      </c>
      <c r="E330" s="123" t="e">
        <f t="shared" ca="1" si="5"/>
        <v>#N/A</v>
      </c>
      <c r="F330" s="25" t="e">
        <f ca="1"/>
        <v>#N/A</v>
      </c>
      <c r="H330" s="25" t="e">
        <v>#N/A</v>
      </c>
    </row>
    <row r="331" spans="4:8" x14ac:dyDescent="0.25">
      <c r="D331" s="122" t="e" cm="1">
        <f t="array" aca="1" ref="D331" ca="1">INDIRECT("'1-Product Data'!S"&amp;E331)</f>
        <v>#N/A</v>
      </c>
      <c r="E331" s="123" t="e">
        <f t="shared" ca="1" si="5"/>
        <v>#N/A</v>
      </c>
      <c r="F331" s="25" t="e">
        <f ca="1"/>
        <v>#N/A</v>
      </c>
      <c r="H331" s="25" t="e">
        <v>#N/A</v>
      </c>
    </row>
    <row r="332" spans="4:8" x14ac:dyDescent="0.25">
      <c r="D332" s="122" t="e" cm="1">
        <f t="array" aca="1" ref="D332" ca="1">INDIRECT("'1-Product Data'!S"&amp;E332)</f>
        <v>#N/A</v>
      </c>
      <c r="E332" s="123" t="e">
        <f t="shared" ca="1" si="5"/>
        <v>#N/A</v>
      </c>
      <c r="F332" s="25" t="e">
        <f ca="1"/>
        <v>#N/A</v>
      </c>
      <c r="H332" s="25" t="e">
        <v>#N/A</v>
      </c>
    </row>
    <row r="333" spans="4:8" x14ac:dyDescent="0.25">
      <c r="D333" s="122" t="e" cm="1">
        <f t="array" aca="1" ref="D333" ca="1">INDIRECT("'1-Product Data'!S"&amp;E333)</f>
        <v>#N/A</v>
      </c>
      <c r="E333" s="123" t="e">
        <f t="shared" ca="1" si="5"/>
        <v>#N/A</v>
      </c>
      <c r="F333" s="25" t="e">
        <f ca="1"/>
        <v>#N/A</v>
      </c>
      <c r="H333" s="25" t="e">
        <v>#N/A</v>
      </c>
    </row>
    <row r="334" spans="4:8" x14ac:dyDescent="0.25">
      <c r="D334" s="122" t="e" cm="1">
        <f t="array" aca="1" ref="D334" ca="1">INDIRECT("'1-Product Data'!S"&amp;E334)</f>
        <v>#N/A</v>
      </c>
      <c r="E334" s="123" t="e">
        <f t="shared" ca="1" si="5"/>
        <v>#N/A</v>
      </c>
      <c r="F334" s="25" t="e">
        <f ca="1"/>
        <v>#N/A</v>
      </c>
      <c r="H334" s="25" t="e">
        <v>#N/A</v>
      </c>
    </row>
    <row r="335" spans="4:8" x14ac:dyDescent="0.25">
      <c r="D335" s="122" t="e" cm="1">
        <f t="array" aca="1" ref="D335" ca="1">INDIRECT("'1-Product Data'!S"&amp;E335)</f>
        <v>#N/A</v>
      </c>
      <c r="E335" s="123" t="e">
        <f t="shared" ca="1" si="5"/>
        <v>#N/A</v>
      </c>
      <c r="F335" s="25" t="e">
        <f ca="1"/>
        <v>#N/A</v>
      </c>
      <c r="H335" s="25" t="e">
        <v>#N/A</v>
      </c>
    </row>
    <row r="336" spans="4:8" x14ac:dyDescent="0.25">
      <c r="D336" s="122" t="e" cm="1">
        <f t="array" aca="1" ref="D336" ca="1">INDIRECT("'1-Product Data'!S"&amp;E336)</f>
        <v>#N/A</v>
      </c>
      <c r="E336" s="123" t="e">
        <f t="shared" ca="1" si="5"/>
        <v>#N/A</v>
      </c>
      <c r="F336" s="25" t="e">
        <f ca="1"/>
        <v>#N/A</v>
      </c>
      <c r="H336" s="25" t="e">
        <v>#N/A</v>
      </c>
    </row>
    <row r="337" spans="4:8" x14ac:dyDescent="0.25">
      <c r="D337" s="122" t="e" cm="1">
        <f t="array" aca="1" ref="D337" ca="1">INDIRECT("'1-Product Data'!S"&amp;E337)</f>
        <v>#N/A</v>
      </c>
      <c r="E337" s="123" t="e">
        <f t="shared" ca="1" si="5"/>
        <v>#N/A</v>
      </c>
      <c r="F337" s="25" t="e">
        <f ca="1"/>
        <v>#N/A</v>
      </c>
      <c r="H337" s="25" t="e">
        <v>#N/A</v>
      </c>
    </row>
    <row r="338" spans="4:8" x14ac:dyDescent="0.25">
      <c r="D338" s="122" t="e" cm="1">
        <f t="array" aca="1" ref="D338" ca="1">INDIRECT("'1-Product Data'!S"&amp;E338)</f>
        <v>#N/A</v>
      </c>
      <c r="E338" s="123" t="e">
        <f t="shared" ca="1" si="5"/>
        <v>#N/A</v>
      </c>
      <c r="F338" s="25" t="e">
        <f ca="1"/>
        <v>#N/A</v>
      </c>
      <c r="H338" s="25" t="e">
        <v>#N/A</v>
      </c>
    </row>
    <row r="339" spans="4:8" x14ac:dyDescent="0.25">
      <c r="D339" s="122" t="e" cm="1">
        <f t="array" aca="1" ref="D339" ca="1">INDIRECT("'1-Product Data'!S"&amp;E339)</f>
        <v>#N/A</v>
      </c>
      <c r="E339" s="123" t="e">
        <f t="shared" ca="1" si="5"/>
        <v>#N/A</v>
      </c>
      <c r="F339" s="25" t="e">
        <f ca="1"/>
        <v>#N/A</v>
      </c>
      <c r="H339" s="25" t="e">
        <v>#N/A</v>
      </c>
    </row>
    <row r="340" spans="4:8" x14ac:dyDescent="0.25">
      <c r="D340" s="122" t="e" cm="1">
        <f t="array" aca="1" ref="D340" ca="1">INDIRECT("'1-Product Data'!S"&amp;E340)</f>
        <v>#N/A</v>
      </c>
      <c r="E340" s="123" t="e">
        <f t="shared" ca="1" si="5"/>
        <v>#N/A</v>
      </c>
      <c r="F340" s="25" t="e">
        <f ca="1"/>
        <v>#N/A</v>
      </c>
      <c r="H340" s="25" t="e">
        <v>#N/A</v>
      </c>
    </row>
    <row r="341" spans="4:8" x14ac:dyDescent="0.25">
      <c r="D341" s="122" t="e" cm="1">
        <f t="array" aca="1" ref="D341" ca="1">INDIRECT("'1-Product Data'!S"&amp;E341)</f>
        <v>#N/A</v>
      </c>
      <c r="E341" s="123" t="e">
        <f t="shared" ca="1" si="5"/>
        <v>#N/A</v>
      </c>
      <c r="F341" s="25" t="e">
        <f ca="1"/>
        <v>#N/A</v>
      </c>
      <c r="H341" s="25" t="e">
        <v>#N/A</v>
      </c>
    </row>
    <row r="342" spans="4:8" x14ac:dyDescent="0.25">
      <c r="D342" s="122" t="e" cm="1">
        <f t="array" aca="1" ref="D342" ca="1">INDIRECT("'1-Product Data'!S"&amp;E342)</f>
        <v>#N/A</v>
      </c>
      <c r="E342" s="123" t="e">
        <f t="shared" ca="1" si="5"/>
        <v>#N/A</v>
      </c>
      <c r="F342" s="25" t="e">
        <f ca="1"/>
        <v>#N/A</v>
      </c>
      <c r="H342" s="25" t="e">
        <v>#N/A</v>
      </c>
    </row>
    <row r="343" spans="4:8" x14ac:dyDescent="0.25">
      <c r="D343" s="122" t="e" cm="1">
        <f t="array" aca="1" ref="D343" ca="1">INDIRECT("'1-Product Data'!S"&amp;E343)</f>
        <v>#N/A</v>
      </c>
      <c r="E343" s="123" t="e">
        <f t="shared" ca="1" si="5"/>
        <v>#N/A</v>
      </c>
      <c r="F343" s="25" t="e">
        <f ca="1"/>
        <v>#N/A</v>
      </c>
      <c r="H343" s="25" t="e">
        <v>#N/A</v>
      </c>
    </row>
    <row r="344" spans="4:8" x14ac:dyDescent="0.25">
      <c r="D344" s="122" t="e" cm="1">
        <f t="array" aca="1" ref="D344" ca="1">INDIRECT("'1-Product Data'!S"&amp;E344)</f>
        <v>#N/A</v>
      </c>
      <c r="E344" s="123" t="e">
        <f t="shared" ca="1" si="5"/>
        <v>#N/A</v>
      </c>
      <c r="F344" s="25" t="e">
        <f ca="1"/>
        <v>#N/A</v>
      </c>
      <c r="H344" s="25" t="e">
        <v>#N/A</v>
      </c>
    </row>
    <row r="345" spans="4:8" x14ac:dyDescent="0.25">
      <c r="D345" s="122" t="e" cm="1">
        <f t="array" aca="1" ref="D345" ca="1">INDIRECT("'1-Product Data'!S"&amp;E345)</f>
        <v>#N/A</v>
      </c>
      <c r="E345" s="123" t="e">
        <f t="shared" ca="1" si="5"/>
        <v>#N/A</v>
      </c>
      <c r="F345" s="25" t="e">
        <f ca="1"/>
        <v>#N/A</v>
      </c>
      <c r="H345" s="25" t="e">
        <v>#N/A</v>
      </c>
    </row>
    <row r="346" spans="4:8" x14ac:dyDescent="0.25">
      <c r="D346" s="122" t="e" cm="1">
        <f t="array" aca="1" ref="D346" ca="1">INDIRECT("'1-Product Data'!S"&amp;E346)</f>
        <v>#N/A</v>
      </c>
      <c r="E346" s="123" t="e">
        <f t="shared" ca="1" si="5"/>
        <v>#N/A</v>
      </c>
      <c r="F346" s="25" t="e">
        <f ca="1"/>
        <v>#N/A</v>
      </c>
      <c r="H346" s="25" t="e">
        <v>#N/A</v>
      </c>
    </row>
    <row r="347" spans="4:8" x14ac:dyDescent="0.25">
      <c r="D347" s="122" t="e" cm="1">
        <f t="array" aca="1" ref="D347" ca="1">INDIRECT("'1-Product Data'!S"&amp;E347)</f>
        <v>#N/A</v>
      </c>
      <c r="E347" s="123" t="e">
        <f t="shared" ca="1" si="5"/>
        <v>#N/A</v>
      </c>
      <c r="F347" s="25" t="e">
        <f ca="1"/>
        <v>#N/A</v>
      </c>
      <c r="H347" s="25" t="e">
        <v>#N/A</v>
      </c>
    </row>
    <row r="348" spans="4:8" x14ac:dyDescent="0.25">
      <c r="D348" s="122" t="e" cm="1">
        <f t="array" aca="1" ref="D348" ca="1">INDIRECT("'1-Product Data'!S"&amp;E348)</f>
        <v>#N/A</v>
      </c>
      <c r="E348" s="123" t="e">
        <f t="shared" ca="1" si="5"/>
        <v>#N/A</v>
      </c>
      <c r="F348" s="25" t="e">
        <f ca="1"/>
        <v>#N/A</v>
      </c>
      <c r="H348" s="25" t="e">
        <v>#N/A</v>
      </c>
    </row>
    <row r="349" spans="4:8" x14ac:dyDescent="0.25">
      <c r="D349" s="122" t="e" cm="1">
        <f t="array" aca="1" ref="D349" ca="1">INDIRECT("'1-Product Data'!S"&amp;E349)</f>
        <v>#N/A</v>
      </c>
      <c r="E349" s="123" t="e">
        <f t="shared" ca="1" si="5"/>
        <v>#N/A</v>
      </c>
      <c r="F349" s="25" t="e">
        <f ca="1"/>
        <v>#N/A</v>
      </c>
      <c r="H349" s="25" t="e">
        <v>#N/A</v>
      </c>
    </row>
    <row r="350" spans="4:8" x14ac:dyDescent="0.25">
      <c r="D350" s="122" t="e" cm="1">
        <f t="array" aca="1" ref="D350" ca="1">INDIRECT("'1-Product Data'!S"&amp;E350)</f>
        <v>#N/A</v>
      </c>
      <c r="E350" s="123" t="e">
        <f t="shared" ca="1" si="5"/>
        <v>#N/A</v>
      </c>
      <c r="F350" s="25" t="e">
        <f ca="1"/>
        <v>#N/A</v>
      </c>
      <c r="H350" s="25" t="e">
        <v>#N/A</v>
      </c>
    </row>
    <row r="351" spans="4:8" x14ac:dyDescent="0.25">
      <c r="D351" s="122" t="e" cm="1">
        <f t="array" aca="1" ref="D351" ca="1">INDIRECT("'1-Product Data'!S"&amp;E351)</f>
        <v>#N/A</v>
      </c>
      <c r="E351" s="123" t="e">
        <f t="shared" ca="1" si="5"/>
        <v>#N/A</v>
      </c>
      <c r="F351" s="25" t="e">
        <f ca="1"/>
        <v>#N/A</v>
      </c>
      <c r="H351" s="25" t="e">
        <v>#N/A</v>
      </c>
    </row>
    <row r="352" spans="4:8" x14ac:dyDescent="0.25">
      <c r="D352" s="122" t="e" cm="1">
        <f t="array" aca="1" ref="D352" ca="1">INDIRECT("'1-Product Data'!S"&amp;E352)</f>
        <v>#N/A</v>
      </c>
      <c r="E352" s="123" t="e">
        <f t="shared" ca="1" si="5"/>
        <v>#N/A</v>
      </c>
      <c r="F352" s="25" t="e">
        <f ca="1"/>
        <v>#N/A</v>
      </c>
      <c r="H352" s="25" t="e">
        <v>#N/A</v>
      </c>
    </row>
    <row r="353" spans="4:8" x14ac:dyDescent="0.25">
      <c r="D353" s="122" t="e" cm="1">
        <f t="array" aca="1" ref="D353" ca="1">INDIRECT("'1-Product Data'!S"&amp;E353)</f>
        <v>#N/A</v>
      </c>
      <c r="E353" s="123" t="e">
        <f t="shared" ca="1" si="5"/>
        <v>#N/A</v>
      </c>
      <c r="F353" s="25" t="e">
        <f ca="1"/>
        <v>#N/A</v>
      </c>
      <c r="H353" s="25" t="e">
        <v>#N/A</v>
      </c>
    </row>
    <row r="354" spans="4:8" x14ac:dyDescent="0.25">
      <c r="D354" s="122" t="e" cm="1">
        <f t="array" aca="1" ref="D354" ca="1">INDIRECT("'1-Product Data'!S"&amp;E354)</f>
        <v>#N/A</v>
      </c>
      <c r="E354" s="123" t="e">
        <f t="shared" ca="1" si="5"/>
        <v>#N/A</v>
      </c>
      <c r="F354" s="25" t="e">
        <f ca="1"/>
        <v>#N/A</v>
      </c>
      <c r="H354" s="25" t="e">
        <v>#N/A</v>
      </c>
    </row>
    <row r="355" spans="4:8" x14ac:dyDescent="0.25">
      <c r="D355" s="122" t="e" cm="1">
        <f t="array" aca="1" ref="D355" ca="1">INDIRECT("'1-Product Data'!S"&amp;E355)</f>
        <v>#N/A</v>
      </c>
      <c r="E355" s="123" t="e">
        <f t="shared" ca="1" si="5"/>
        <v>#N/A</v>
      </c>
      <c r="F355" s="25" t="e">
        <f ca="1"/>
        <v>#N/A</v>
      </c>
      <c r="H355" s="25" t="e">
        <v>#N/A</v>
      </c>
    </row>
    <row r="356" spans="4:8" x14ac:dyDescent="0.25">
      <c r="D356" s="122" t="e" cm="1">
        <f t="array" aca="1" ref="D356" ca="1">INDIRECT("'1-Product Data'!S"&amp;E356)</f>
        <v>#N/A</v>
      </c>
      <c r="E356" s="123" t="e">
        <f t="shared" ca="1" si="5"/>
        <v>#N/A</v>
      </c>
      <c r="F356" s="25" t="e">
        <f ca="1"/>
        <v>#N/A</v>
      </c>
      <c r="H356" s="25" t="e">
        <v>#N/A</v>
      </c>
    </row>
    <row r="357" spans="4:8" x14ac:dyDescent="0.25">
      <c r="D357" s="122" t="e" cm="1">
        <f t="array" aca="1" ref="D357" ca="1">INDIRECT("'1-Product Data'!S"&amp;E357)</f>
        <v>#N/A</v>
      </c>
      <c r="E357" s="123" t="e">
        <f t="shared" ca="1" si="5"/>
        <v>#N/A</v>
      </c>
      <c r="F357" s="25" t="e">
        <f ca="1"/>
        <v>#N/A</v>
      </c>
      <c r="H357" s="25" t="e">
        <v>#N/A</v>
      </c>
    </row>
    <row r="358" spans="4:8" x14ac:dyDescent="0.25">
      <c r="D358" s="122" t="e" cm="1">
        <f t="array" aca="1" ref="D358" ca="1">INDIRECT("'1-Product Data'!S"&amp;E358)</f>
        <v>#N/A</v>
      </c>
      <c r="E358" s="123" t="e">
        <f t="shared" ca="1" si="5"/>
        <v>#N/A</v>
      </c>
      <c r="F358" s="25" t="e">
        <f ca="1"/>
        <v>#N/A</v>
      </c>
      <c r="H358" s="25" t="e">
        <v>#N/A</v>
      </c>
    </row>
    <row r="359" spans="4:8" x14ac:dyDescent="0.25">
      <c r="D359" s="122" t="e" cm="1">
        <f t="array" aca="1" ref="D359" ca="1">INDIRECT("'1-Product Data'!S"&amp;E359)</f>
        <v>#N/A</v>
      </c>
      <c r="E359" s="123" t="e">
        <f t="shared" ca="1" si="5"/>
        <v>#N/A</v>
      </c>
      <c r="F359" s="25" t="e">
        <f ca="1"/>
        <v>#N/A</v>
      </c>
      <c r="H359" s="25" t="e">
        <v>#N/A</v>
      </c>
    </row>
    <row r="360" spans="4:8" x14ac:dyDescent="0.25">
      <c r="D360" s="122" t="e" cm="1">
        <f t="array" aca="1" ref="D360" ca="1">INDIRECT("'1-Product Data'!S"&amp;E360)</f>
        <v>#N/A</v>
      </c>
      <c r="E360" s="123" t="e">
        <f t="shared" ca="1" si="5"/>
        <v>#N/A</v>
      </c>
      <c r="F360" s="25" t="e">
        <f ca="1"/>
        <v>#N/A</v>
      </c>
      <c r="H360" s="25" t="e">
        <v>#N/A</v>
      </c>
    </row>
    <row r="361" spans="4:8" x14ac:dyDescent="0.25">
      <c r="D361" s="122" t="e" cm="1">
        <f t="array" aca="1" ref="D361" ca="1">INDIRECT("'1-Product Data'!S"&amp;E361)</f>
        <v>#N/A</v>
      </c>
      <c r="E361" s="123" t="e">
        <f t="shared" ca="1" si="5"/>
        <v>#N/A</v>
      </c>
      <c r="F361" s="25" t="e">
        <f ca="1"/>
        <v>#N/A</v>
      </c>
      <c r="H361" s="25" t="e">
        <v>#N/A</v>
      </c>
    </row>
    <row r="362" spans="4:8" x14ac:dyDescent="0.25">
      <c r="D362" s="122" t="e" cm="1">
        <f t="array" aca="1" ref="D362" ca="1">INDIRECT("'1-Product Data'!S"&amp;E362)</f>
        <v>#N/A</v>
      </c>
      <c r="E362" s="123" t="e">
        <f t="shared" ca="1" si="5"/>
        <v>#N/A</v>
      </c>
      <c r="F362" s="25" t="e">
        <f ca="1"/>
        <v>#N/A</v>
      </c>
      <c r="H362" s="25" t="e">
        <v>#N/A</v>
      </c>
    </row>
    <row r="363" spans="4:8" x14ac:dyDescent="0.25">
      <c r="D363" s="122" t="e" cm="1">
        <f t="array" aca="1" ref="D363" ca="1">INDIRECT("'1-Product Data'!S"&amp;E363)</f>
        <v>#N/A</v>
      </c>
      <c r="E363" s="123" t="e">
        <f t="shared" ca="1" si="5"/>
        <v>#N/A</v>
      </c>
      <c r="F363" s="25" t="e">
        <f ca="1"/>
        <v>#N/A</v>
      </c>
      <c r="H363" s="25" t="e">
        <v>#N/A</v>
      </c>
    </row>
    <row r="364" spans="4:8" x14ac:dyDescent="0.25">
      <c r="D364" s="122" t="e" cm="1">
        <f t="array" aca="1" ref="D364" ca="1">INDIRECT("'1-Product Data'!S"&amp;E364)</f>
        <v>#N/A</v>
      </c>
      <c r="E364" s="123" t="e">
        <f t="shared" ca="1" si="5"/>
        <v>#N/A</v>
      </c>
      <c r="F364" s="25" t="e">
        <f ca="1"/>
        <v>#N/A</v>
      </c>
      <c r="H364" s="25" t="e">
        <v>#N/A</v>
      </c>
    </row>
    <row r="365" spans="4:8" x14ac:dyDescent="0.25">
      <c r="D365" s="122" t="e" cm="1">
        <f t="array" aca="1" ref="D365" ca="1">INDIRECT("'1-Product Data'!S"&amp;E365)</f>
        <v>#N/A</v>
      </c>
      <c r="E365" s="123" t="e">
        <f t="shared" ca="1" si="5"/>
        <v>#N/A</v>
      </c>
      <c r="F365" s="25" t="e">
        <f ca="1"/>
        <v>#N/A</v>
      </c>
      <c r="H365" s="25" t="e">
        <v>#N/A</v>
      </c>
    </row>
    <row r="366" spans="4:8" x14ac:dyDescent="0.25">
      <c r="D366" s="122" t="e" cm="1">
        <f t="array" aca="1" ref="D366" ca="1">INDIRECT("'1-Product Data'!S"&amp;E366)</f>
        <v>#N/A</v>
      </c>
      <c r="E366" s="123" t="e">
        <f t="shared" ca="1" si="5"/>
        <v>#N/A</v>
      </c>
      <c r="F366" s="25" t="e">
        <f ca="1"/>
        <v>#N/A</v>
      </c>
      <c r="H366" s="25" t="e">
        <v>#N/A</v>
      </c>
    </row>
    <row r="367" spans="4:8" x14ac:dyDescent="0.25">
      <c r="D367" s="122" t="e" cm="1">
        <f t="array" aca="1" ref="D367" ca="1">INDIRECT("'1-Product Data'!S"&amp;E367)</f>
        <v>#N/A</v>
      </c>
      <c r="E367" s="123" t="e">
        <f t="shared" ca="1" si="5"/>
        <v>#N/A</v>
      </c>
      <c r="F367" s="25" t="e">
        <f ca="1"/>
        <v>#N/A</v>
      </c>
      <c r="H367" s="25" t="e">
        <v>#N/A</v>
      </c>
    </row>
    <row r="368" spans="4:8" x14ac:dyDescent="0.25">
      <c r="D368" s="122" t="e" cm="1">
        <f t="array" aca="1" ref="D368" ca="1">INDIRECT("'1-Product Data'!S"&amp;E368)</f>
        <v>#N/A</v>
      </c>
      <c r="E368" s="123" t="e">
        <f t="shared" ca="1" si="5"/>
        <v>#N/A</v>
      </c>
      <c r="F368" s="25" t="e">
        <f ca="1"/>
        <v>#N/A</v>
      </c>
      <c r="H368" s="25" t="e">
        <v>#N/A</v>
      </c>
    </row>
    <row r="369" spans="4:8" x14ac:dyDescent="0.25">
      <c r="D369" s="122" t="e" cm="1">
        <f t="array" aca="1" ref="D369" ca="1">INDIRECT("'1-Product Data'!S"&amp;E369)</f>
        <v>#N/A</v>
      </c>
      <c r="E369" s="123" t="e">
        <f t="shared" ca="1" si="5"/>
        <v>#N/A</v>
      </c>
      <c r="F369" s="25" t="e">
        <f ca="1"/>
        <v>#N/A</v>
      </c>
      <c r="H369" s="25" t="e">
        <v>#N/A</v>
      </c>
    </row>
    <row r="370" spans="4:8" x14ac:dyDescent="0.25">
      <c r="D370" s="122" t="e" cm="1">
        <f t="array" aca="1" ref="D370" ca="1">INDIRECT("'1-Product Data'!S"&amp;E370)</f>
        <v>#N/A</v>
      </c>
      <c r="E370" s="123" t="e">
        <f t="shared" ca="1" si="5"/>
        <v>#N/A</v>
      </c>
      <c r="F370" s="25" t="e">
        <f ca="1"/>
        <v>#N/A</v>
      </c>
      <c r="H370" s="25" t="e">
        <v>#N/A</v>
      </c>
    </row>
    <row r="371" spans="4:8" x14ac:dyDescent="0.25">
      <c r="D371" s="122" t="e" cm="1">
        <f t="array" aca="1" ref="D371" ca="1">INDIRECT("'1-Product Data'!S"&amp;E371)</f>
        <v>#N/A</v>
      </c>
      <c r="E371" s="123" t="e">
        <f t="shared" ca="1" si="5"/>
        <v>#N/A</v>
      </c>
      <c r="F371" s="25" t="e">
        <f ca="1"/>
        <v>#N/A</v>
      </c>
      <c r="H371" s="25" t="e">
        <v>#N/A</v>
      </c>
    </row>
    <row r="372" spans="4:8" x14ac:dyDescent="0.25">
      <c r="D372" s="122" t="e" cm="1">
        <f t="array" aca="1" ref="D372" ca="1">INDIRECT("'1-Product Data'!S"&amp;E372)</f>
        <v>#N/A</v>
      </c>
      <c r="E372" s="123" t="e">
        <f t="shared" ca="1" si="5"/>
        <v>#N/A</v>
      </c>
      <c r="F372" s="25" t="e">
        <f ca="1"/>
        <v>#N/A</v>
      </c>
      <c r="H372" s="25" t="e">
        <v>#N/A</v>
      </c>
    </row>
    <row r="373" spans="4:8" x14ac:dyDescent="0.25">
      <c r="D373" s="122" t="e" cm="1">
        <f t="array" aca="1" ref="D373" ca="1">INDIRECT("'1-Product Data'!S"&amp;E373)</f>
        <v>#N/A</v>
      </c>
      <c r="E373" s="123" t="e">
        <f t="shared" ca="1" si="5"/>
        <v>#N/A</v>
      </c>
      <c r="F373" s="25" t="e">
        <f ca="1"/>
        <v>#N/A</v>
      </c>
      <c r="H373" s="25" t="e">
        <v>#N/A</v>
      </c>
    </row>
    <row r="374" spans="4:8" x14ac:dyDescent="0.25">
      <c r="D374" s="122" t="e" cm="1">
        <f t="array" aca="1" ref="D374" ca="1">INDIRECT("'1-Product Data'!S"&amp;E374)</f>
        <v>#N/A</v>
      </c>
      <c r="E374" s="123" t="e">
        <f t="shared" ca="1" si="5"/>
        <v>#N/A</v>
      </c>
      <c r="F374" s="25" t="e">
        <f ca="1"/>
        <v>#N/A</v>
      </c>
      <c r="H374" s="25" t="e">
        <v>#N/A</v>
      </c>
    </row>
    <row r="375" spans="4:8" x14ac:dyDescent="0.25">
      <c r="D375" s="122" t="e" cm="1">
        <f t="array" aca="1" ref="D375" ca="1">INDIRECT("'1-Product Data'!S"&amp;E375)</f>
        <v>#N/A</v>
      </c>
      <c r="E375" s="123" t="e">
        <f t="shared" ca="1" si="5"/>
        <v>#N/A</v>
      </c>
      <c r="F375" s="25" t="e">
        <f ca="1"/>
        <v>#N/A</v>
      </c>
      <c r="H375" s="25" t="e">
        <v>#N/A</v>
      </c>
    </row>
    <row r="376" spans="4:8" x14ac:dyDescent="0.25">
      <c r="D376" s="122" t="e" cm="1">
        <f t="array" aca="1" ref="D376" ca="1">INDIRECT("'1-Product Data'!S"&amp;E376)</f>
        <v>#N/A</v>
      </c>
      <c r="E376" s="123" t="e">
        <f t="shared" ca="1" si="5"/>
        <v>#N/A</v>
      </c>
      <c r="F376" s="25" t="e">
        <f ca="1"/>
        <v>#N/A</v>
      </c>
      <c r="H376" s="25" t="e">
        <v>#N/A</v>
      </c>
    </row>
    <row r="377" spans="4:8" x14ac:dyDescent="0.25">
      <c r="D377" s="122" t="e" cm="1">
        <f t="array" aca="1" ref="D377" ca="1">INDIRECT("'1-Product Data'!S"&amp;E377)</f>
        <v>#N/A</v>
      </c>
      <c r="E377" s="123" t="e">
        <f t="shared" ca="1" si="5"/>
        <v>#N/A</v>
      </c>
      <c r="F377" s="25" t="e">
        <f ca="1"/>
        <v>#N/A</v>
      </c>
      <c r="H377" s="25" t="e">
        <v>#N/A</v>
      </c>
    </row>
    <row r="378" spans="4:8" x14ac:dyDescent="0.25">
      <c r="D378" s="122" t="e" cm="1">
        <f t="array" aca="1" ref="D378" ca="1">INDIRECT("'1-Product Data'!S"&amp;E378)</f>
        <v>#N/A</v>
      </c>
      <c r="E378" s="123" t="e">
        <f t="shared" ca="1" si="5"/>
        <v>#N/A</v>
      </c>
      <c r="F378" s="25" t="e">
        <f ca="1"/>
        <v>#N/A</v>
      </c>
      <c r="H378" s="25" t="e">
        <v>#N/A</v>
      </c>
    </row>
    <row r="379" spans="4:8" x14ac:dyDescent="0.25">
      <c r="D379" s="122" t="e" cm="1">
        <f t="array" aca="1" ref="D379" ca="1">INDIRECT("'1-Product Data'!S"&amp;E379)</f>
        <v>#N/A</v>
      </c>
      <c r="E379" s="123" t="e">
        <f t="shared" ca="1" si="5"/>
        <v>#N/A</v>
      </c>
      <c r="F379" s="25" t="e">
        <f ca="1"/>
        <v>#N/A</v>
      </c>
      <c r="H379" s="25" t="e">
        <v>#N/A</v>
      </c>
    </row>
    <row r="380" spans="4:8" x14ac:dyDescent="0.25">
      <c r="D380" s="122" t="e" cm="1">
        <f t="array" aca="1" ref="D380" ca="1">INDIRECT("'1-Product Data'!S"&amp;E380)</f>
        <v>#N/A</v>
      </c>
      <c r="E380" s="123" t="e">
        <f t="shared" ca="1" si="5"/>
        <v>#N/A</v>
      </c>
      <c r="F380" s="25" t="e">
        <f ca="1"/>
        <v>#N/A</v>
      </c>
      <c r="H380" s="25" t="e">
        <v>#N/A</v>
      </c>
    </row>
    <row r="381" spans="4:8" x14ac:dyDescent="0.25">
      <c r="D381" s="122" t="e" cm="1">
        <f t="array" aca="1" ref="D381" ca="1">INDIRECT("'1-Product Data'!S"&amp;E381)</f>
        <v>#N/A</v>
      </c>
      <c r="E381" s="123" t="e">
        <f t="shared" ca="1" si="5"/>
        <v>#N/A</v>
      </c>
      <c r="F381" s="25" t="e">
        <f ca="1"/>
        <v>#N/A</v>
      </c>
      <c r="H381" s="25" t="e">
        <v>#N/A</v>
      </c>
    </row>
    <row r="382" spans="4:8" x14ac:dyDescent="0.25">
      <c r="D382" s="122" t="e" cm="1">
        <f t="array" aca="1" ref="D382" ca="1">INDIRECT("'1-Product Data'!S"&amp;E382)</f>
        <v>#N/A</v>
      </c>
      <c r="E382" s="123" t="e">
        <f t="shared" ca="1" si="5"/>
        <v>#N/A</v>
      </c>
      <c r="F382" s="25" t="e">
        <f ca="1"/>
        <v>#N/A</v>
      </c>
      <c r="H382" s="25" t="e">
        <v>#N/A</v>
      </c>
    </row>
    <row r="383" spans="4:8" x14ac:dyDescent="0.25">
      <c r="D383" s="122" t="e" cm="1">
        <f t="array" aca="1" ref="D383" ca="1">INDIRECT("'1-Product Data'!S"&amp;E383)</f>
        <v>#N/A</v>
      </c>
      <c r="E383" s="123" t="e">
        <f t="shared" ca="1" si="5"/>
        <v>#N/A</v>
      </c>
      <c r="F383" s="25" t="e">
        <f ca="1"/>
        <v>#N/A</v>
      </c>
      <c r="H383" s="25" t="e">
        <v>#N/A</v>
      </c>
    </row>
    <row r="384" spans="4:8" x14ac:dyDescent="0.25">
      <c r="D384" s="122" t="e" cm="1">
        <f t="array" aca="1" ref="D384" ca="1">INDIRECT("'1-Product Data'!S"&amp;E384)</f>
        <v>#N/A</v>
      </c>
      <c r="E384" s="123" t="e">
        <f t="shared" ca="1" si="5"/>
        <v>#N/A</v>
      </c>
      <c r="F384" s="25" t="e">
        <f ca="1"/>
        <v>#N/A</v>
      </c>
      <c r="H384" s="25" t="e">
        <v>#N/A</v>
      </c>
    </row>
    <row r="385" spans="4:8" x14ac:dyDescent="0.25">
      <c r="D385" s="122" t="e" cm="1">
        <f t="array" aca="1" ref="D385" ca="1">INDIRECT("'1-Product Data'!S"&amp;E385)</f>
        <v>#N/A</v>
      </c>
      <c r="E385" s="123" t="e">
        <f t="shared" ca="1" si="5"/>
        <v>#N/A</v>
      </c>
      <c r="F385" s="25" t="e">
        <f ca="1"/>
        <v>#N/A</v>
      </c>
      <c r="H385" s="25" t="e">
        <v>#N/A</v>
      </c>
    </row>
    <row r="386" spans="4:8" x14ac:dyDescent="0.25">
      <c r="D386" s="122" t="e" cm="1">
        <f t="array" aca="1" ref="D386" ca="1">INDIRECT("'1-Product Data'!S"&amp;E386)</f>
        <v>#N/A</v>
      </c>
      <c r="E386" s="123" t="e">
        <f t="shared" ca="1" si="5"/>
        <v>#N/A</v>
      </c>
      <c r="F386" s="25" t="e">
        <f ca="1"/>
        <v>#N/A</v>
      </c>
      <c r="H386" s="25" t="e">
        <v>#N/A</v>
      </c>
    </row>
    <row r="387" spans="4:8" x14ac:dyDescent="0.25">
      <c r="D387" s="122" t="e" cm="1">
        <f t="array" aca="1" ref="D387" ca="1">INDIRECT("'1-Product Data'!S"&amp;E387)</f>
        <v>#N/A</v>
      </c>
      <c r="E387" s="123" t="e">
        <f t="shared" ca="1" si="5"/>
        <v>#N/A</v>
      </c>
      <c r="F387" s="25" t="e">
        <f ca="1"/>
        <v>#N/A</v>
      </c>
      <c r="H387" s="25" t="e">
        <v>#N/A</v>
      </c>
    </row>
    <row r="388" spans="4:8" x14ac:dyDescent="0.25">
      <c r="D388" s="122" t="e" cm="1">
        <f t="array" aca="1" ref="D388" ca="1">INDIRECT("'1-Product Data'!S"&amp;E388)</f>
        <v>#N/A</v>
      </c>
      <c r="E388" s="123" t="e">
        <f t="shared" ref="E388:E451" ca="1" si="6">MATCH("*n",INDIRECT("'1-Product Data'!H" &amp; E387+1 &amp; ":H1500",TRUE),0)+E387</f>
        <v>#N/A</v>
      </c>
      <c r="F388" s="25" t="e">
        <f ca="1"/>
        <v>#N/A</v>
      </c>
      <c r="H388" s="25" t="e">
        <v>#N/A</v>
      </c>
    </row>
    <row r="389" spans="4:8" x14ac:dyDescent="0.25">
      <c r="D389" s="122" t="e" cm="1">
        <f t="array" aca="1" ref="D389" ca="1">INDIRECT("'1-Product Data'!S"&amp;E389)</f>
        <v>#N/A</v>
      </c>
      <c r="E389" s="123" t="e">
        <f t="shared" ca="1" si="6"/>
        <v>#N/A</v>
      </c>
      <c r="F389" s="25" t="e">
        <f ca="1"/>
        <v>#N/A</v>
      </c>
      <c r="H389" s="25" t="e">
        <v>#N/A</v>
      </c>
    </row>
    <row r="390" spans="4:8" x14ac:dyDescent="0.25">
      <c r="D390" s="122" t="e" cm="1">
        <f t="array" aca="1" ref="D390" ca="1">INDIRECT("'1-Product Data'!S"&amp;E390)</f>
        <v>#N/A</v>
      </c>
      <c r="E390" s="123" t="e">
        <f t="shared" ca="1" si="6"/>
        <v>#N/A</v>
      </c>
      <c r="F390" s="25" t="e">
        <f ca="1"/>
        <v>#N/A</v>
      </c>
      <c r="H390" s="25" t="e">
        <v>#N/A</v>
      </c>
    </row>
    <row r="391" spans="4:8" x14ac:dyDescent="0.25">
      <c r="D391" s="122" t="e" cm="1">
        <f t="array" aca="1" ref="D391" ca="1">INDIRECT("'1-Product Data'!S"&amp;E391)</f>
        <v>#N/A</v>
      </c>
      <c r="E391" s="123" t="e">
        <f t="shared" ca="1" si="6"/>
        <v>#N/A</v>
      </c>
      <c r="F391" s="25" t="e">
        <f ca="1"/>
        <v>#N/A</v>
      </c>
      <c r="H391" s="25" t="e">
        <v>#N/A</v>
      </c>
    </row>
    <row r="392" spans="4:8" x14ac:dyDescent="0.25">
      <c r="D392" s="122" t="e" cm="1">
        <f t="array" aca="1" ref="D392" ca="1">INDIRECT("'1-Product Data'!S"&amp;E392)</f>
        <v>#N/A</v>
      </c>
      <c r="E392" s="123" t="e">
        <f t="shared" ca="1" si="6"/>
        <v>#N/A</v>
      </c>
      <c r="F392" s="25" t="e">
        <f ca="1"/>
        <v>#N/A</v>
      </c>
      <c r="H392" s="25" t="e">
        <v>#N/A</v>
      </c>
    </row>
    <row r="393" spans="4:8" x14ac:dyDescent="0.25">
      <c r="D393" s="122" t="e" cm="1">
        <f t="array" aca="1" ref="D393" ca="1">INDIRECT("'1-Product Data'!S"&amp;E393)</f>
        <v>#N/A</v>
      </c>
      <c r="E393" s="123" t="e">
        <f t="shared" ca="1" si="6"/>
        <v>#N/A</v>
      </c>
      <c r="F393" s="25" t="e">
        <f ca="1"/>
        <v>#N/A</v>
      </c>
      <c r="H393" s="25" t="e">
        <v>#N/A</v>
      </c>
    </row>
    <row r="394" spans="4:8" x14ac:dyDescent="0.25">
      <c r="D394" s="122" t="e" cm="1">
        <f t="array" aca="1" ref="D394" ca="1">INDIRECT("'1-Product Data'!S"&amp;E394)</f>
        <v>#N/A</v>
      </c>
      <c r="E394" s="123" t="e">
        <f t="shared" ca="1" si="6"/>
        <v>#N/A</v>
      </c>
      <c r="F394" s="25" t="e">
        <f ca="1"/>
        <v>#N/A</v>
      </c>
      <c r="H394" s="25" t="e">
        <v>#N/A</v>
      </c>
    </row>
    <row r="395" spans="4:8" x14ac:dyDescent="0.25">
      <c r="D395" s="122" t="e" cm="1">
        <f t="array" aca="1" ref="D395" ca="1">INDIRECT("'1-Product Data'!S"&amp;E395)</f>
        <v>#N/A</v>
      </c>
      <c r="E395" s="123" t="e">
        <f t="shared" ca="1" si="6"/>
        <v>#N/A</v>
      </c>
      <c r="F395" s="25" t="e">
        <f ca="1"/>
        <v>#N/A</v>
      </c>
      <c r="H395" s="25" t="e">
        <v>#N/A</v>
      </c>
    </row>
    <row r="396" spans="4:8" x14ac:dyDescent="0.25">
      <c r="D396" s="122" t="e" cm="1">
        <f t="array" aca="1" ref="D396" ca="1">INDIRECT("'1-Product Data'!S"&amp;E396)</f>
        <v>#N/A</v>
      </c>
      <c r="E396" s="123" t="e">
        <f t="shared" ca="1" si="6"/>
        <v>#N/A</v>
      </c>
      <c r="F396" s="25" t="e">
        <f ca="1"/>
        <v>#N/A</v>
      </c>
      <c r="H396" s="25" t="e">
        <v>#N/A</v>
      </c>
    </row>
    <row r="397" spans="4:8" ht="15.75" thickBot="1" x14ac:dyDescent="0.3">
      <c r="D397" s="122" t="e" cm="1">
        <f t="array" aca="1" ref="D397" ca="1">INDIRECT("'1-Product Data'!S"&amp;E397)</f>
        <v>#N/A</v>
      </c>
      <c r="E397" s="123" t="e">
        <f t="shared" ca="1" si="6"/>
        <v>#N/A</v>
      </c>
      <c r="F397" s="25" t="e">
        <f ca="1"/>
        <v>#N/A</v>
      </c>
      <c r="H397" s="26" t="e">
        <v>#N/A</v>
      </c>
    </row>
    <row r="398" spans="4:8" x14ac:dyDescent="0.25">
      <c r="D398" s="122" t="e" cm="1">
        <f t="array" aca="1" ref="D398" ca="1">INDIRECT("'1-Product Data'!S"&amp;E398)</f>
        <v>#N/A</v>
      </c>
      <c r="E398" s="123" t="e">
        <f t="shared" ca="1" si="6"/>
        <v>#N/A</v>
      </c>
      <c r="F398" s="25" t="e">
        <f ca="1"/>
        <v>#N/A</v>
      </c>
    </row>
    <row r="399" spans="4:8" x14ac:dyDescent="0.25">
      <c r="D399" s="122" t="e" cm="1">
        <f t="array" aca="1" ref="D399" ca="1">INDIRECT("'1-Product Data'!S"&amp;E399)</f>
        <v>#N/A</v>
      </c>
      <c r="E399" s="123" t="e">
        <f t="shared" ca="1" si="6"/>
        <v>#N/A</v>
      </c>
      <c r="F399" s="25" t="e">
        <f ca="1"/>
        <v>#N/A</v>
      </c>
    </row>
    <row r="400" spans="4:8" x14ac:dyDescent="0.25">
      <c r="D400" s="122" t="e" cm="1">
        <f t="array" aca="1" ref="D400" ca="1">INDIRECT("'1-Product Data'!S"&amp;E400)</f>
        <v>#N/A</v>
      </c>
      <c r="E400" s="123" t="e">
        <f t="shared" ca="1" si="6"/>
        <v>#N/A</v>
      </c>
      <c r="F400" s="25" t="e">
        <f ca="1"/>
        <v>#N/A</v>
      </c>
    </row>
    <row r="401" spans="4:6" x14ac:dyDescent="0.25">
      <c r="D401" s="122" t="e" cm="1">
        <f t="array" aca="1" ref="D401" ca="1">INDIRECT("'1-Product Data'!S"&amp;E401)</f>
        <v>#N/A</v>
      </c>
      <c r="E401" s="123" t="e">
        <f t="shared" ca="1" si="6"/>
        <v>#N/A</v>
      </c>
      <c r="F401" s="25" t="e">
        <f ca="1"/>
        <v>#N/A</v>
      </c>
    </row>
    <row r="402" spans="4:6" x14ac:dyDescent="0.25">
      <c r="D402" s="122" t="e" cm="1">
        <f t="array" aca="1" ref="D402" ca="1">INDIRECT("'1-Product Data'!S"&amp;E402)</f>
        <v>#N/A</v>
      </c>
      <c r="E402" s="123" t="e">
        <f t="shared" ca="1" si="6"/>
        <v>#N/A</v>
      </c>
      <c r="F402" s="25" t="e">
        <f ca="1"/>
        <v>#N/A</v>
      </c>
    </row>
    <row r="403" spans="4:6" x14ac:dyDescent="0.25">
      <c r="D403" s="122" t="e" cm="1">
        <f t="array" aca="1" ref="D403" ca="1">INDIRECT("'1-Product Data'!S"&amp;E403)</f>
        <v>#N/A</v>
      </c>
      <c r="E403" s="123" t="e">
        <f t="shared" ca="1" si="6"/>
        <v>#N/A</v>
      </c>
      <c r="F403" s="25" t="e">
        <f ca="1"/>
        <v>#N/A</v>
      </c>
    </row>
    <row r="404" spans="4:6" x14ac:dyDescent="0.25">
      <c r="D404" s="122" t="e" cm="1">
        <f t="array" aca="1" ref="D404" ca="1">INDIRECT("'1-Product Data'!S"&amp;E404)</f>
        <v>#N/A</v>
      </c>
      <c r="E404" s="123" t="e">
        <f t="shared" ca="1" si="6"/>
        <v>#N/A</v>
      </c>
      <c r="F404" s="25" t="e">
        <f ca="1"/>
        <v>#N/A</v>
      </c>
    </row>
    <row r="405" spans="4:6" x14ac:dyDescent="0.25">
      <c r="D405" s="122" t="e" cm="1">
        <f t="array" aca="1" ref="D405" ca="1">INDIRECT("'1-Product Data'!S"&amp;E405)</f>
        <v>#N/A</v>
      </c>
      <c r="E405" s="123" t="e">
        <f t="shared" ca="1" si="6"/>
        <v>#N/A</v>
      </c>
      <c r="F405" s="25" t="e">
        <f ca="1"/>
        <v>#N/A</v>
      </c>
    </row>
    <row r="406" spans="4:6" x14ac:dyDescent="0.25">
      <c r="D406" s="122" t="e" cm="1">
        <f t="array" aca="1" ref="D406" ca="1">INDIRECT("'1-Product Data'!S"&amp;E406)</f>
        <v>#N/A</v>
      </c>
      <c r="E406" s="123" t="e">
        <f t="shared" ca="1" si="6"/>
        <v>#N/A</v>
      </c>
      <c r="F406" s="25" t="e">
        <f ca="1"/>
        <v>#N/A</v>
      </c>
    </row>
    <row r="407" spans="4:6" x14ac:dyDescent="0.25">
      <c r="D407" s="122" t="e" cm="1">
        <f t="array" aca="1" ref="D407" ca="1">INDIRECT("'1-Product Data'!S"&amp;E407)</f>
        <v>#N/A</v>
      </c>
      <c r="E407" s="123" t="e">
        <f t="shared" ca="1" si="6"/>
        <v>#N/A</v>
      </c>
      <c r="F407" s="25" t="e">
        <f ca="1"/>
        <v>#N/A</v>
      </c>
    </row>
    <row r="408" spans="4:6" x14ac:dyDescent="0.25">
      <c r="D408" s="122" t="e" cm="1">
        <f t="array" aca="1" ref="D408" ca="1">INDIRECT("'1-Product Data'!S"&amp;E408)</f>
        <v>#N/A</v>
      </c>
      <c r="E408" s="123" t="e">
        <f t="shared" ca="1" si="6"/>
        <v>#N/A</v>
      </c>
      <c r="F408" s="25" t="e">
        <f ca="1"/>
        <v>#N/A</v>
      </c>
    </row>
    <row r="409" spans="4:6" x14ac:dyDescent="0.25">
      <c r="D409" s="122" t="e" cm="1">
        <f t="array" aca="1" ref="D409" ca="1">INDIRECT("'1-Product Data'!S"&amp;E409)</f>
        <v>#N/A</v>
      </c>
      <c r="E409" s="123" t="e">
        <f t="shared" ca="1" si="6"/>
        <v>#N/A</v>
      </c>
      <c r="F409" s="25" t="e">
        <f ca="1"/>
        <v>#N/A</v>
      </c>
    </row>
    <row r="410" spans="4:6" x14ac:dyDescent="0.25">
      <c r="D410" s="122" t="e" cm="1">
        <f t="array" aca="1" ref="D410" ca="1">INDIRECT("'1-Product Data'!S"&amp;E410)</f>
        <v>#N/A</v>
      </c>
      <c r="E410" s="123" t="e">
        <f t="shared" ca="1" si="6"/>
        <v>#N/A</v>
      </c>
      <c r="F410" s="25" t="e">
        <f ca="1"/>
        <v>#N/A</v>
      </c>
    </row>
    <row r="411" spans="4:6" x14ac:dyDescent="0.25">
      <c r="D411" s="122" t="e" cm="1">
        <f t="array" aca="1" ref="D411" ca="1">INDIRECT("'1-Product Data'!S"&amp;E411)</f>
        <v>#N/A</v>
      </c>
      <c r="E411" s="123" t="e">
        <f t="shared" ca="1" si="6"/>
        <v>#N/A</v>
      </c>
      <c r="F411" s="25" t="e">
        <f ca="1"/>
        <v>#N/A</v>
      </c>
    </row>
    <row r="412" spans="4:6" x14ac:dyDescent="0.25">
      <c r="D412" s="122" t="e" cm="1">
        <f t="array" aca="1" ref="D412" ca="1">INDIRECT("'1-Product Data'!S"&amp;E412)</f>
        <v>#N/A</v>
      </c>
      <c r="E412" s="123" t="e">
        <f t="shared" ca="1" si="6"/>
        <v>#N/A</v>
      </c>
      <c r="F412" s="25" t="e">
        <f ca="1"/>
        <v>#N/A</v>
      </c>
    </row>
    <row r="413" spans="4:6" x14ac:dyDescent="0.25">
      <c r="D413" s="122" t="e" cm="1">
        <f t="array" aca="1" ref="D413" ca="1">INDIRECT("'1-Product Data'!S"&amp;E413)</f>
        <v>#N/A</v>
      </c>
      <c r="E413" s="123" t="e">
        <f t="shared" ca="1" si="6"/>
        <v>#N/A</v>
      </c>
      <c r="F413" s="25" t="e">
        <f ca="1"/>
        <v>#N/A</v>
      </c>
    </row>
    <row r="414" spans="4:6" x14ac:dyDescent="0.25">
      <c r="D414" s="122" t="e" cm="1">
        <f t="array" aca="1" ref="D414" ca="1">INDIRECT("'1-Product Data'!S"&amp;E414)</f>
        <v>#N/A</v>
      </c>
      <c r="E414" s="123" t="e">
        <f t="shared" ca="1" si="6"/>
        <v>#N/A</v>
      </c>
      <c r="F414" s="25" t="e">
        <f ca="1"/>
        <v>#N/A</v>
      </c>
    </row>
    <row r="415" spans="4:6" x14ac:dyDescent="0.25">
      <c r="D415" s="122" t="e" cm="1">
        <f t="array" aca="1" ref="D415" ca="1">INDIRECT("'1-Product Data'!S"&amp;E415)</f>
        <v>#N/A</v>
      </c>
      <c r="E415" s="123" t="e">
        <f t="shared" ca="1" si="6"/>
        <v>#N/A</v>
      </c>
      <c r="F415" s="25" t="e">
        <f ca="1"/>
        <v>#N/A</v>
      </c>
    </row>
    <row r="416" spans="4:6" x14ac:dyDescent="0.25">
      <c r="D416" s="122" t="e" cm="1">
        <f t="array" aca="1" ref="D416" ca="1">INDIRECT("'1-Product Data'!S"&amp;E416)</f>
        <v>#N/A</v>
      </c>
      <c r="E416" s="123" t="e">
        <f t="shared" ca="1" si="6"/>
        <v>#N/A</v>
      </c>
      <c r="F416" s="25" t="e">
        <f ca="1"/>
        <v>#N/A</v>
      </c>
    </row>
    <row r="417" spans="4:6" x14ac:dyDescent="0.25">
      <c r="D417" s="122" t="e" cm="1">
        <f t="array" aca="1" ref="D417" ca="1">INDIRECT("'1-Product Data'!S"&amp;E417)</f>
        <v>#N/A</v>
      </c>
      <c r="E417" s="123" t="e">
        <f t="shared" ca="1" si="6"/>
        <v>#N/A</v>
      </c>
      <c r="F417" s="25" t="e">
        <f ca="1"/>
        <v>#N/A</v>
      </c>
    </row>
    <row r="418" spans="4:6" x14ac:dyDescent="0.25">
      <c r="D418" s="122" t="e" cm="1">
        <f t="array" aca="1" ref="D418" ca="1">INDIRECT("'1-Product Data'!S"&amp;E418)</f>
        <v>#N/A</v>
      </c>
      <c r="E418" s="123" t="e">
        <f t="shared" ca="1" si="6"/>
        <v>#N/A</v>
      </c>
      <c r="F418" s="25" t="e">
        <f ca="1"/>
        <v>#N/A</v>
      </c>
    </row>
    <row r="419" spans="4:6" x14ac:dyDescent="0.25">
      <c r="D419" s="122" t="e" cm="1">
        <f t="array" aca="1" ref="D419" ca="1">INDIRECT("'1-Product Data'!S"&amp;E419)</f>
        <v>#N/A</v>
      </c>
      <c r="E419" s="123" t="e">
        <f t="shared" ca="1" si="6"/>
        <v>#N/A</v>
      </c>
      <c r="F419" s="25" t="e">
        <f ca="1"/>
        <v>#N/A</v>
      </c>
    </row>
    <row r="420" spans="4:6" x14ac:dyDescent="0.25">
      <c r="D420" s="122" t="e" cm="1">
        <f t="array" aca="1" ref="D420" ca="1">INDIRECT("'1-Product Data'!S"&amp;E420)</f>
        <v>#N/A</v>
      </c>
      <c r="E420" s="123" t="e">
        <f t="shared" ca="1" si="6"/>
        <v>#N/A</v>
      </c>
      <c r="F420" s="25" t="e">
        <f ca="1"/>
        <v>#N/A</v>
      </c>
    </row>
    <row r="421" spans="4:6" x14ac:dyDescent="0.25">
      <c r="D421" s="122" t="e" cm="1">
        <f t="array" aca="1" ref="D421" ca="1">INDIRECT("'1-Product Data'!S"&amp;E421)</f>
        <v>#N/A</v>
      </c>
      <c r="E421" s="123" t="e">
        <f t="shared" ca="1" si="6"/>
        <v>#N/A</v>
      </c>
      <c r="F421" s="25" t="e">
        <f ca="1"/>
        <v>#N/A</v>
      </c>
    </row>
    <row r="422" spans="4:6" x14ac:dyDescent="0.25">
      <c r="D422" s="122" t="e" cm="1">
        <f t="array" aca="1" ref="D422" ca="1">INDIRECT("'1-Product Data'!S"&amp;E422)</f>
        <v>#N/A</v>
      </c>
      <c r="E422" s="123" t="e">
        <f t="shared" ca="1" si="6"/>
        <v>#N/A</v>
      </c>
      <c r="F422" s="25" t="e">
        <f ca="1"/>
        <v>#N/A</v>
      </c>
    </row>
    <row r="423" spans="4:6" x14ac:dyDescent="0.25">
      <c r="D423" s="122" t="e" cm="1">
        <f t="array" aca="1" ref="D423" ca="1">INDIRECT("'1-Product Data'!S"&amp;E423)</f>
        <v>#N/A</v>
      </c>
      <c r="E423" s="123" t="e">
        <f t="shared" ca="1" si="6"/>
        <v>#N/A</v>
      </c>
      <c r="F423" s="25" t="e">
        <f ca="1"/>
        <v>#N/A</v>
      </c>
    </row>
    <row r="424" spans="4:6" x14ac:dyDescent="0.25">
      <c r="D424" s="122" t="e" cm="1">
        <f t="array" aca="1" ref="D424" ca="1">INDIRECT("'1-Product Data'!S"&amp;E424)</f>
        <v>#N/A</v>
      </c>
      <c r="E424" s="123" t="e">
        <f t="shared" ca="1" si="6"/>
        <v>#N/A</v>
      </c>
      <c r="F424" s="25" t="e">
        <f ca="1"/>
        <v>#N/A</v>
      </c>
    </row>
    <row r="425" spans="4:6" x14ac:dyDescent="0.25">
      <c r="D425" s="122" t="e" cm="1">
        <f t="array" aca="1" ref="D425" ca="1">INDIRECT("'1-Product Data'!S"&amp;E425)</f>
        <v>#N/A</v>
      </c>
      <c r="E425" s="123" t="e">
        <f t="shared" ca="1" si="6"/>
        <v>#N/A</v>
      </c>
      <c r="F425" s="25" t="e">
        <f ca="1"/>
        <v>#N/A</v>
      </c>
    </row>
    <row r="426" spans="4:6" x14ac:dyDescent="0.25">
      <c r="D426" s="122" t="e" cm="1">
        <f t="array" aca="1" ref="D426" ca="1">INDIRECT("'1-Product Data'!S"&amp;E426)</f>
        <v>#N/A</v>
      </c>
      <c r="E426" s="123" t="e">
        <f t="shared" ca="1" si="6"/>
        <v>#N/A</v>
      </c>
      <c r="F426" s="25" t="e">
        <f ca="1"/>
        <v>#N/A</v>
      </c>
    </row>
    <row r="427" spans="4:6" x14ac:dyDescent="0.25">
      <c r="D427" s="122" t="e" cm="1">
        <f t="array" aca="1" ref="D427" ca="1">INDIRECT("'1-Product Data'!S"&amp;E427)</f>
        <v>#N/A</v>
      </c>
      <c r="E427" s="123" t="e">
        <f t="shared" ca="1" si="6"/>
        <v>#N/A</v>
      </c>
      <c r="F427" s="25" t="e">
        <f ca="1"/>
        <v>#N/A</v>
      </c>
    </row>
    <row r="428" spans="4:6" x14ac:dyDescent="0.25">
      <c r="D428" s="122" t="e" cm="1">
        <f t="array" aca="1" ref="D428" ca="1">INDIRECT("'1-Product Data'!S"&amp;E428)</f>
        <v>#N/A</v>
      </c>
      <c r="E428" s="123" t="e">
        <f t="shared" ca="1" si="6"/>
        <v>#N/A</v>
      </c>
      <c r="F428" s="25" t="e">
        <f ca="1"/>
        <v>#N/A</v>
      </c>
    </row>
    <row r="429" spans="4:6" x14ac:dyDescent="0.25">
      <c r="D429" s="122" t="e" cm="1">
        <f t="array" aca="1" ref="D429" ca="1">INDIRECT("'1-Product Data'!S"&amp;E429)</f>
        <v>#N/A</v>
      </c>
      <c r="E429" s="123" t="e">
        <f t="shared" ca="1" si="6"/>
        <v>#N/A</v>
      </c>
      <c r="F429" s="25" t="e">
        <f ca="1"/>
        <v>#N/A</v>
      </c>
    </row>
    <row r="430" spans="4:6" x14ac:dyDescent="0.25">
      <c r="D430" s="122" t="e" cm="1">
        <f t="array" aca="1" ref="D430" ca="1">INDIRECT("'1-Product Data'!S"&amp;E430)</f>
        <v>#N/A</v>
      </c>
      <c r="E430" s="123" t="e">
        <f t="shared" ca="1" si="6"/>
        <v>#N/A</v>
      </c>
      <c r="F430" s="25" t="e">
        <f ca="1"/>
        <v>#N/A</v>
      </c>
    </row>
    <row r="431" spans="4:6" x14ac:dyDescent="0.25">
      <c r="D431" s="122" t="e" cm="1">
        <f t="array" aca="1" ref="D431" ca="1">INDIRECT("'1-Product Data'!S"&amp;E431)</f>
        <v>#N/A</v>
      </c>
      <c r="E431" s="123" t="e">
        <f t="shared" ca="1" si="6"/>
        <v>#N/A</v>
      </c>
      <c r="F431" s="25" t="e">
        <f ca="1"/>
        <v>#N/A</v>
      </c>
    </row>
    <row r="432" spans="4:6" x14ac:dyDescent="0.25">
      <c r="D432" s="122" t="e" cm="1">
        <f t="array" aca="1" ref="D432" ca="1">INDIRECT("'1-Product Data'!S"&amp;E432)</f>
        <v>#N/A</v>
      </c>
      <c r="E432" s="123" t="e">
        <f t="shared" ca="1" si="6"/>
        <v>#N/A</v>
      </c>
      <c r="F432" s="25" t="e">
        <f ca="1"/>
        <v>#N/A</v>
      </c>
    </row>
    <row r="433" spans="4:6" x14ac:dyDescent="0.25">
      <c r="D433" s="122" t="e" cm="1">
        <f t="array" aca="1" ref="D433" ca="1">INDIRECT("'1-Product Data'!S"&amp;E433)</f>
        <v>#N/A</v>
      </c>
      <c r="E433" s="123" t="e">
        <f t="shared" ca="1" si="6"/>
        <v>#N/A</v>
      </c>
      <c r="F433" s="25" t="e">
        <f ca="1"/>
        <v>#N/A</v>
      </c>
    </row>
    <row r="434" spans="4:6" x14ac:dyDescent="0.25">
      <c r="D434" s="122" t="e" cm="1">
        <f t="array" aca="1" ref="D434" ca="1">INDIRECT("'1-Product Data'!S"&amp;E434)</f>
        <v>#N/A</v>
      </c>
      <c r="E434" s="123" t="e">
        <f t="shared" ca="1" si="6"/>
        <v>#N/A</v>
      </c>
      <c r="F434" s="25" t="e">
        <f ca="1"/>
        <v>#N/A</v>
      </c>
    </row>
    <row r="435" spans="4:6" x14ac:dyDescent="0.25">
      <c r="D435" s="122" t="e" cm="1">
        <f t="array" aca="1" ref="D435" ca="1">INDIRECT("'1-Product Data'!S"&amp;E435)</f>
        <v>#N/A</v>
      </c>
      <c r="E435" s="123" t="e">
        <f t="shared" ca="1" si="6"/>
        <v>#N/A</v>
      </c>
      <c r="F435" s="25" t="e">
        <f ca="1"/>
        <v>#N/A</v>
      </c>
    </row>
    <row r="436" spans="4:6" x14ac:dyDescent="0.25">
      <c r="D436" s="122" t="e" cm="1">
        <f t="array" aca="1" ref="D436" ca="1">INDIRECT("'1-Product Data'!S"&amp;E436)</f>
        <v>#N/A</v>
      </c>
      <c r="E436" s="123" t="e">
        <f t="shared" ca="1" si="6"/>
        <v>#N/A</v>
      </c>
      <c r="F436" s="25" t="e">
        <f ca="1"/>
        <v>#N/A</v>
      </c>
    </row>
    <row r="437" spans="4:6" x14ac:dyDescent="0.25">
      <c r="D437" s="122" t="e" cm="1">
        <f t="array" aca="1" ref="D437" ca="1">INDIRECT("'1-Product Data'!S"&amp;E437)</f>
        <v>#N/A</v>
      </c>
      <c r="E437" s="123" t="e">
        <f t="shared" ca="1" si="6"/>
        <v>#N/A</v>
      </c>
      <c r="F437" s="25" t="e">
        <f ca="1"/>
        <v>#N/A</v>
      </c>
    </row>
    <row r="438" spans="4:6" x14ac:dyDescent="0.25">
      <c r="D438" s="122" t="e" cm="1">
        <f t="array" aca="1" ref="D438" ca="1">INDIRECT("'1-Product Data'!S"&amp;E438)</f>
        <v>#N/A</v>
      </c>
      <c r="E438" s="123" t="e">
        <f t="shared" ca="1" si="6"/>
        <v>#N/A</v>
      </c>
      <c r="F438" s="25" t="e">
        <f ca="1"/>
        <v>#N/A</v>
      </c>
    </row>
    <row r="439" spans="4:6" x14ac:dyDescent="0.25">
      <c r="D439" s="122" t="e" cm="1">
        <f t="array" aca="1" ref="D439" ca="1">INDIRECT("'1-Product Data'!S"&amp;E439)</f>
        <v>#N/A</v>
      </c>
      <c r="E439" s="123" t="e">
        <f t="shared" ca="1" si="6"/>
        <v>#N/A</v>
      </c>
      <c r="F439" s="25" t="e">
        <f ca="1"/>
        <v>#N/A</v>
      </c>
    </row>
    <row r="440" spans="4:6" x14ac:dyDescent="0.25">
      <c r="D440" s="122" t="e" cm="1">
        <f t="array" aca="1" ref="D440" ca="1">INDIRECT("'1-Product Data'!S"&amp;E440)</f>
        <v>#N/A</v>
      </c>
      <c r="E440" s="123" t="e">
        <f t="shared" ca="1" si="6"/>
        <v>#N/A</v>
      </c>
      <c r="F440" s="25" t="e">
        <f ca="1"/>
        <v>#N/A</v>
      </c>
    </row>
    <row r="441" spans="4:6" x14ac:dyDescent="0.25">
      <c r="D441" s="122" t="e" cm="1">
        <f t="array" aca="1" ref="D441" ca="1">INDIRECT("'1-Product Data'!S"&amp;E441)</f>
        <v>#N/A</v>
      </c>
      <c r="E441" s="123" t="e">
        <f t="shared" ca="1" si="6"/>
        <v>#N/A</v>
      </c>
      <c r="F441" s="25" t="e">
        <f ca="1"/>
        <v>#N/A</v>
      </c>
    </row>
    <row r="442" spans="4:6" x14ac:dyDescent="0.25">
      <c r="D442" s="122" t="e" cm="1">
        <f t="array" aca="1" ref="D442" ca="1">INDIRECT("'1-Product Data'!S"&amp;E442)</f>
        <v>#N/A</v>
      </c>
      <c r="E442" s="123" t="e">
        <f t="shared" ca="1" si="6"/>
        <v>#N/A</v>
      </c>
      <c r="F442" s="25" t="e">
        <f ca="1"/>
        <v>#N/A</v>
      </c>
    </row>
    <row r="443" spans="4:6" x14ac:dyDescent="0.25">
      <c r="D443" s="122" t="e" cm="1">
        <f t="array" aca="1" ref="D443" ca="1">INDIRECT("'1-Product Data'!S"&amp;E443)</f>
        <v>#N/A</v>
      </c>
      <c r="E443" s="123" t="e">
        <f t="shared" ca="1" si="6"/>
        <v>#N/A</v>
      </c>
      <c r="F443" s="25" t="e">
        <f ca="1"/>
        <v>#N/A</v>
      </c>
    </row>
    <row r="444" spans="4:6" x14ac:dyDescent="0.25">
      <c r="D444" s="122" t="e" cm="1">
        <f t="array" aca="1" ref="D444" ca="1">INDIRECT("'1-Product Data'!S"&amp;E444)</f>
        <v>#N/A</v>
      </c>
      <c r="E444" s="123" t="e">
        <f t="shared" ca="1" si="6"/>
        <v>#N/A</v>
      </c>
      <c r="F444" s="25" t="e">
        <f ca="1"/>
        <v>#N/A</v>
      </c>
    </row>
    <row r="445" spans="4:6" x14ac:dyDescent="0.25">
      <c r="D445" s="122" t="e" cm="1">
        <f t="array" aca="1" ref="D445" ca="1">INDIRECT("'1-Product Data'!S"&amp;E445)</f>
        <v>#N/A</v>
      </c>
      <c r="E445" s="123" t="e">
        <f t="shared" ca="1" si="6"/>
        <v>#N/A</v>
      </c>
      <c r="F445" s="25" t="e">
        <f ca="1"/>
        <v>#N/A</v>
      </c>
    </row>
    <row r="446" spans="4:6" x14ac:dyDescent="0.25">
      <c r="D446" s="122" t="e" cm="1">
        <f t="array" aca="1" ref="D446" ca="1">INDIRECT("'1-Product Data'!S"&amp;E446)</f>
        <v>#N/A</v>
      </c>
      <c r="E446" s="123" t="e">
        <f t="shared" ca="1" si="6"/>
        <v>#N/A</v>
      </c>
      <c r="F446" s="25" t="e">
        <f ca="1"/>
        <v>#N/A</v>
      </c>
    </row>
    <row r="447" spans="4:6" x14ac:dyDescent="0.25">
      <c r="D447" s="122" t="e" cm="1">
        <f t="array" aca="1" ref="D447" ca="1">INDIRECT("'1-Product Data'!S"&amp;E447)</f>
        <v>#N/A</v>
      </c>
      <c r="E447" s="123" t="e">
        <f t="shared" ca="1" si="6"/>
        <v>#N/A</v>
      </c>
      <c r="F447" s="25" t="e">
        <f ca="1"/>
        <v>#N/A</v>
      </c>
    </row>
    <row r="448" spans="4:6" x14ac:dyDescent="0.25">
      <c r="D448" s="122" t="e" cm="1">
        <f t="array" aca="1" ref="D448" ca="1">INDIRECT("'1-Product Data'!S"&amp;E448)</f>
        <v>#N/A</v>
      </c>
      <c r="E448" s="123" t="e">
        <f t="shared" ca="1" si="6"/>
        <v>#N/A</v>
      </c>
      <c r="F448" s="25" t="e">
        <f ca="1"/>
        <v>#N/A</v>
      </c>
    </row>
    <row r="449" spans="4:6" x14ac:dyDescent="0.25">
      <c r="D449" s="122" t="e" cm="1">
        <f t="array" aca="1" ref="D449" ca="1">INDIRECT("'1-Product Data'!S"&amp;E449)</f>
        <v>#N/A</v>
      </c>
      <c r="E449" s="123" t="e">
        <f t="shared" ca="1" si="6"/>
        <v>#N/A</v>
      </c>
      <c r="F449" s="25" t="e">
        <f ca="1"/>
        <v>#N/A</v>
      </c>
    </row>
    <row r="450" spans="4:6" x14ac:dyDescent="0.25">
      <c r="D450" s="122" t="e" cm="1">
        <f t="array" aca="1" ref="D450" ca="1">INDIRECT("'1-Product Data'!S"&amp;E450)</f>
        <v>#N/A</v>
      </c>
      <c r="E450" s="123" t="e">
        <f t="shared" ca="1" si="6"/>
        <v>#N/A</v>
      </c>
      <c r="F450" s="25" t="e">
        <f ca="1"/>
        <v>#N/A</v>
      </c>
    </row>
    <row r="451" spans="4:6" x14ac:dyDescent="0.25">
      <c r="D451" s="122" t="e" cm="1">
        <f t="array" aca="1" ref="D451" ca="1">INDIRECT("'1-Product Data'!S"&amp;E451)</f>
        <v>#N/A</v>
      </c>
      <c r="E451" s="123" t="e">
        <f t="shared" ca="1" si="6"/>
        <v>#N/A</v>
      </c>
      <c r="F451" s="25" t="e">
        <f ca="1"/>
        <v>#N/A</v>
      </c>
    </row>
    <row r="452" spans="4:6" x14ac:dyDescent="0.25">
      <c r="D452" s="122" t="e" cm="1">
        <f t="array" aca="1" ref="D452" ca="1">INDIRECT("'1-Product Data'!S"&amp;E452)</f>
        <v>#N/A</v>
      </c>
      <c r="E452" s="123" t="e">
        <f t="shared" ref="E452:E515" ca="1" si="7">MATCH("*n",INDIRECT("'1-Product Data'!H" &amp; E451+1 &amp; ":H1500",TRUE),0)+E451</f>
        <v>#N/A</v>
      </c>
      <c r="F452" s="25" t="e">
        <f ca="1"/>
        <v>#N/A</v>
      </c>
    </row>
    <row r="453" spans="4:6" x14ac:dyDescent="0.25">
      <c r="D453" s="122" t="e" cm="1">
        <f t="array" aca="1" ref="D453" ca="1">INDIRECT("'1-Product Data'!S"&amp;E453)</f>
        <v>#N/A</v>
      </c>
      <c r="E453" s="123" t="e">
        <f t="shared" ca="1" si="7"/>
        <v>#N/A</v>
      </c>
      <c r="F453" s="25" t="e">
        <f ca="1"/>
        <v>#N/A</v>
      </c>
    </row>
    <row r="454" spans="4:6" x14ac:dyDescent="0.25">
      <c r="D454" s="122" t="e" cm="1">
        <f t="array" aca="1" ref="D454" ca="1">INDIRECT("'1-Product Data'!S"&amp;E454)</f>
        <v>#N/A</v>
      </c>
      <c r="E454" s="123" t="e">
        <f t="shared" ca="1" si="7"/>
        <v>#N/A</v>
      </c>
      <c r="F454" s="25" t="e">
        <f ca="1"/>
        <v>#N/A</v>
      </c>
    </row>
    <row r="455" spans="4:6" x14ac:dyDescent="0.25">
      <c r="D455" s="122" t="e" cm="1">
        <f t="array" aca="1" ref="D455" ca="1">INDIRECT("'1-Product Data'!S"&amp;E455)</f>
        <v>#N/A</v>
      </c>
      <c r="E455" s="123" t="e">
        <f t="shared" ca="1" si="7"/>
        <v>#N/A</v>
      </c>
      <c r="F455" s="25" t="e">
        <f ca="1"/>
        <v>#N/A</v>
      </c>
    </row>
    <row r="456" spans="4:6" x14ac:dyDescent="0.25">
      <c r="D456" s="122" t="e" cm="1">
        <f t="array" aca="1" ref="D456" ca="1">INDIRECT("'1-Product Data'!S"&amp;E456)</f>
        <v>#N/A</v>
      </c>
      <c r="E456" s="123" t="e">
        <f t="shared" ca="1" si="7"/>
        <v>#N/A</v>
      </c>
      <c r="F456" s="25" t="e">
        <f ca="1"/>
        <v>#N/A</v>
      </c>
    </row>
    <row r="457" spans="4:6" x14ac:dyDescent="0.25">
      <c r="D457" s="122" t="e" cm="1">
        <f t="array" aca="1" ref="D457" ca="1">INDIRECT("'1-Product Data'!S"&amp;E457)</f>
        <v>#N/A</v>
      </c>
      <c r="E457" s="123" t="e">
        <f t="shared" ca="1" si="7"/>
        <v>#N/A</v>
      </c>
      <c r="F457" s="25" t="e">
        <f ca="1"/>
        <v>#N/A</v>
      </c>
    </row>
    <row r="458" spans="4:6" x14ac:dyDescent="0.25">
      <c r="D458" s="122" t="e" cm="1">
        <f t="array" aca="1" ref="D458" ca="1">INDIRECT("'1-Product Data'!S"&amp;E458)</f>
        <v>#N/A</v>
      </c>
      <c r="E458" s="123" t="e">
        <f t="shared" ca="1" si="7"/>
        <v>#N/A</v>
      </c>
      <c r="F458" s="25" t="e">
        <f ca="1"/>
        <v>#N/A</v>
      </c>
    </row>
    <row r="459" spans="4:6" x14ac:dyDescent="0.25">
      <c r="D459" s="122" t="e" cm="1">
        <f t="array" aca="1" ref="D459" ca="1">INDIRECT("'1-Product Data'!S"&amp;E459)</f>
        <v>#N/A</v>
      </c>
      <c r="E459" s="123" t="e">
        <f t="shared" ca="1" si="7"/>
        <v>#N/A</v>
      </c>
      <c r="F459" s="25" t="e">
        <f ca="1"/>
        <v>#N/A</v>
      </c>
    </row>
    <row r="460" spans="4:6" x14ac:dyDescent="0.25">
      <c r="D460" s="122" t="e" cm="1">
        <f t="array" aca="1" ref="D460" ca="1">INDIRECT("'1-Product Data'!S"&amp;E460)</f>
        <v>#N/A</v>
      </c>
      <c r="E460" s="123" t="e">
        <f t="shared" ca="1" si="7"/>
        <v>#N/A</v>
      </c>
      <c r="F460" s="25" t="e">
        <f ca="1"/>
        <v>#N/A</v>
      </c>
    </row>
    <row r="461" spans="4:6" x14ac:dyDescent="0.25">
      <c r="D461" s="122" t="e" cm="1">
        <f t="array" aca="1" ref="D461" ca="1">INDIRECT("'1-Product Data'!S"&amp;E461)</f>
        <v>#N/A</v>
      </c>
      <c r="E461" s="123" t="e">
        <f t="shared" ca="1" si="7"/>
        <v>#N/A</v>
      </c>
      <c r="F461" s="25" t="e">
        <f ca="1"/>
        <v>#N/A</v>
      </c>
    </row>
    <row r="462" spans="4:6" x14ac:dyDescent="0.25">
      <c r="D462" s="122" t="e" cm="1">
        <f t="array" aca="1" ref="D462" ca="1">INDIRECT("'1-Product Data'!S"&amp;E462)</f>
        <v>#N/A</v>
      </c>
      <c r="E462" s="123" t="e">
        <f t="shared" ca="1" si="7"/>
        <v>#N/A</v>
      </c>
      <c r="F462" s="25" t="e">
        <f ca="1"/>
        <v>#N/A</v>
      </c>
    </row>
    <row r="463" spans="4:6" x14ac:dyDescent="0.25">
      <c r="D463" s="122" t="e" cm="1">
        <f t="array" aca="1" ref="D463" ca="1">INDIRECT("'1-Product Data'!S"&amp;E463)</f>
        <v>#N/A</v>
      </c>
      <c r="E463" s="123" t="e">
        <f t="shared" ca="1" si="7"/>
        <v>#N/A</v>
      </c>
      <c r="F463" s="25" t="e">
        <f ca="1"/>
        <v>#N/A</v>
      </c>
    </row>
    <row r="464" spans="4:6" x14ac:dyDescent="0.25">
      <c r="D464" s="122" t="e" cm="1">
        <f t="array" aca="1" ref="D464" ca="1">INDIRECT("'1-Product Data'!S"&amp;E464)</f>
        <v>#N/A</v>
      </c>
      <c r="E464" s="123" t="e">
        <f t="shared" ca="1" si="7"/>
        <v>#N/A</v>
      </c>
      <c r="F464" s="25" t="e">
        <f ca="1"/>
        <v>#N/A</v>
      </c>
    </row>
    <row r="465" spans="4:6" x14ac:dyDescent="0.25">
      <c r="D465" s="122" t="e" cm="1">
        <f t="array" aca="1" ref="D465" ca="1">INDIRECT("'1-Product Data'!S"&amp;E465)</f>
        <v>#N/A</v>
      </c>
      <c r="E465" s="123" t="e">
        <f t="shared" ca="1" si="7"/>
        <v>#N/A</v>
      </c>
      <c r="F465" s="25" t="e">
        <f ca="1"/>
        <v>#N/A</v>
      </c>
    </row>
    <row r="466" spans="4:6" x14ac:dyDescent="0.25">
      <c r="D466" s="122" t="e" cm="1">
        <f t="array" aca="1" ref="D466" ca="1">INDIRECT("'1-Product Data'!S"&amp;E466)</f>
        <v>#N/A</v>
      </c>
      <c r="E466" s="123" t="e">
        <f t="shared" ca="1" si="7"/>
        <v>#N/A</v>
      </c>
      <c r="F466" s="25" t="e">
        <f ca="1"/>
        <v>#N/A</v>
      </c>
    </row>
    <row r="467" spans="4:6" x14ac:dyDescent="0.25">
      <c r="D467" s="122" t="e" cm="1">
        <f t="array" aca="1" ref="D467" ca="1">INDIRECT("'1-Product Data'!S"&amp;E467)</f>
        <v>#N/A</v>
      </c>
      <c r="E467" s="123" t="e">
        <f t="shared" ca="1" si="7"/>
        <v>#N/A</v>
      </c>
      <c r="F467" s="25" t="e">
        <f ca="1"/>
        <v>#N/A</v>
      </c>
    </row>
    <row r="468" spans="4:6" x14ac:dyDescent="0.25">
      <c r="D468" s="122" t="e" cm="1">
        <f t="array" aca="1" ref="D468" ca="1">INDIRECT("'1-Product Data'!S"&amp;E468)</f>
        <v>#N/A</v>
      </c>
      <c r="E468" s="123" t="e">
        <f t="shared" ca="1" si="7"/>
        <v>#N/A</v>
      </c>
      <c r="F468" s="25" t="e">
        <f ca="1"/>
        <v>#N/A</v>
      </c>
    </row>
    <row r="469" spans="4:6" x14ac:dyDescent="0.25">
      <c r="D469" s="122" t="e" cm="1">
        <f t="array" aca="1" ref="D469" ca="1">INDIRECT("'1-Product Data'!S"&amp;E469)</f>
        <v>#N/A</v>
      </c>
      <c r="E469" s="123" t="e">
        <f t="shared" ca="1" si="7"/>
        <v>#N/A</v>
      </c>
      <c r="F469" s="25" t="e">
        <f ca="1"/>
        <v>#N/A</v>
      </c>
    </row>
    <row r="470" spans="4:6" x14ac:dyDescent="0.25">
      <c r="D470" s="122" t="e" cm="1">
        <f t="array" aca="1" ref="D470" ca="1">INDIRECT("'1-Product Data'!S"&amp;E470)</f>
        <v>#N/A</v>
      </c>
      <c r="E470" s="123" t="e">
        <f t="shared" ca="1" si="7"/>
        <v>#N/A</v>
      </c>
      <c r="F470" s="25" t="e">
        <f ca="1"/>
        <v>#N/A</v>
      </c>
    </row>
    <row r="471" spans="4:6" x14ac:dyDescent="0.25">
      <c r="D471" s="122" t="e" cm="1">
        <f t="array" aca="1" ref="D471" ca="1">INDIRECT("'1-Product Data'!S"&amp;E471)</f>
        <v>#N/A</v>
      </c>
      <c r="E471" s="123" t="e">
        <f t="shared" ca="1" si="7"/>
        <v>#N/A</v>
      </c>
      <c r="F471" s="25" t="e">
        <f ca="1"/>
        <v>#N/A</v>
      </c>
    </row>
    <row r="472" spans="4:6" x14ac:dyDescent="0.25">
      <c r="D472" s="122" t="e" cm="1">
        <f t="array" aca="1" ref="D472" ca="1">INDIRECT("'1-Product Data'!S"&amp;E472)</f>
        <v>#N/A</v>
      </c>
      <c r="E472" s="123" t="e">
        <f t="shared" ca="1" si="7"/>
        <v>#N/A</v>
      </c>
      <c r="F472" s="25" t="e">
        <f ca="1"/>
        <v>#N/A</v>
      </c>
    </row>
    <row r="473" spans="4:6" x14ac:dyDescent="0.25">
      <c r="D473" s="122" t="e" cm="1">
        <f t="array" aca="1" ref="D473" ca="1">INDIRECT("'1-Product Data'!S"&amp;E473)</f>
        <v>#N/A</v>
      </c>
      <c r="E473" s="123" t="e">
        <f t="shared" ca="1" si="7"/>
        <v>#N/A</v>
      </c>
      <c r="F473" s="25" t="e">
        <f ca="1"/>
        <v>#N/A</v>
      </c>
    </row>
    <row r="474" spans="4:6" x14ac:dyDescent="0.25">
      <c r="D474" s="122" t="e" cm="1">
        <f t="array" aca="1" ref="D474" ca="1">INDIRECT("'1-Product Data'!S"&amp;E474)</f>
        <v>#N/A</v>
      </c>
      <c r="E474" s="123" t="e">
        <f t="shared" ca="1" si="7"/>
        <v>#N/A</v>
      </c>
      <c r="F474" s="25" t="e">
        <f ca="1"/>
        <v>#N/A</v>
      </c>
    </row>
    <row r="475" spans="4:6" x14ac:dyDescent="0.25">
      <c r="D475" s="122" t="e" cm="1">
        <f t="array" aca="1" ref="D475" ca="1">INDIRECT("'1-Product Data'!S"&amp;E475)</f>
        <v>#N/A</v>
      </c>
      <c r="E475" s="123" t="e">
        <f t="shared" ca="1" si="7"/>
        <v>#N/A</v>
      </c>
      <c r="F475" s="25" t="e">
        <f ca="1"/>
        <v>#N/A</v>
      </c>
    </row>
    <row r="476" spans="4:6" x14ac:dyDescent="0.25">
      <c r="D476" s="122" t="e" cm="1">
        <f t="array" aca="1" ref="D476" ca="1">INDIRECT("'1-Product Data'!S"&amp;E476)</f>
        <v>#N/A</v>
      </c>
      <c r="E476" s="123" t="e">
        <f t="shared" ca="1" si="7"/>
        <v>#N/A</v>
      </c>
      <c r="F476" s="25" t="e">
        <f ca="1"/>
        <v>#N/A</v>
      </c>
    </row>
    <row r="477" spans="4:6" x14ac:dyDescent="0.25">
      <c r="D477" s="122" t="e" cm="1">
        <f t="array" aca="1" ref="D477" ca="1">INDIRECT("'1-Product Data'!S"&amp;E477)</f>
        <v>#N/A</v>
      </c>
      <c r="E477" s="123" t="e">
        <f t="shared" ca="1" si="7"/>
        <v>#N/A</v>
      </c>
      <c r="F477" s="25" t="e">
        <f ca="1"/>
        <v>#N/A</v>
      </c>
    </row>
    <row r="478" spans="4:6" x14ac:dyDescent="0.25">
      <c r="D478" s="122" t="e" cm="1">
        <f t="array" aca="1" ref="D478" ca="1">INDIRECT("'1-Product Data'!S"&amp;E478)</f>
        <v>#N/A</v>
      </c>
      <c r="E478" s="123" t="e">
        <f t="shared" ca="1" si="7"/>
        <v>#N/A</v>
      </c>
      <c r="F478" s="25" t="e">
        <f ca="1"/>
        <v>#N/A</v>
      </c>
    </row>
    <row r="479" spans="4:6" x14ac:dyDescent="0.25">
      <c r="D479" s="122" t="e" cm="1">
        <f t="array" aca="1" ref="D479" ca="1">INDIRECT("'1-Product Data'!S"&amp;E479)</f>
        <v>#N/A</v>
      </c>
      <c r="E479" s="123" t="e">
        <f t="shared" ca="1" si="7"/>
        <v>#N/A</v>
      </c>
      <c r="F479" s="25" t="e">
        <f ca="1"/>
        <v>#N/A</v>
      </c>
    </row>
    <row r="480" spans="4:6" x14ac:dyDescent="0.25">
      <c r="D480" s="122" t="e" cm="1">
        <f t="array" aca="1" ref="D480" ca="1">INDIRECT("'1-Product Data'!S"&amp;E480)</f>
        <v>#N/A</v>
      </c>
      <c r="E480" s="123" t="e">
        <f t="shared" ca="1" si="7"/>
        <v>#N/A</v>
      </c>
      <c r="F480" s="25" t="e">
        <f ca="1"/>
        <v>#N/A</v>
      </c>
    </row>
    <row r="481" spans="4:6" x14ac:dyDescent="0.25">
      <c r="D481" s="122" t="e" cm="1">
        <f t="array" aca="1" ref="D481" ca="1">INDIRECT("'1-Product Data'!S"&amp;E481)</f>
        <v>#N/A</v>
      </c>
      <c r="E481" s="123" t="e">
        <f t="shared" ca="1" si="7"/>
        <v>#N/A</v>
      </c>
      <c r="F481" s="25" t="e">
        <f ca="1"/>
        <v>#N/A</v>
      </c>
    </row>
    <row r="482" spans="4:6" x14ac:dyDescent="0.25">
      <c r="D482" s="122" t="e" cm="1">
        <f t="array" aca="1" ref="D482" ca="1">INDIRECT("'1-Product Data'!S"&amp;E482)</f>
        <v>#N/A</v>
      </c>
      <c r="E482" s="123" t="e">
        <f t="shared" ca="1" si="7"/>
        <v>#N/A</v>
      </c>
      <c r="F482" s="25" t="e">
        <f ca="1"/>
        <v>#N/A</v>
      </c>
    </row>
    <row r="483" spans="4:6" x14ac:dyDescent="0.25">
      <c r="D483" s="122" t="e" cm="1">
        <f t="array" aca="1" ref="D483" ca="1">INDIRECT("'1-Product Data'!S"&amp;E483)</f>
        <v>#N/A</v>
      </c>
      <c r="E483" s="123" t="e">
        <f t="shared" ca="1" si="7"/>
        <v>#N/A</v>
      </c>
      <c r="F483" s="25" t="e">
        <f ca="1"/>
        <v>#N/A</v>
      </c>
    </row>
    <row r="484" spans="4:6" x14ac:dyDescent="0.25">
      <c r="D484" s="122" t="e" cm="1">
        <f t="array" aca="1" ref="D484" ca="1">INDIRECT("'1-Product Data'!S"&amp;E484)</f>
        <v>#N/A</v>
      </c>
      <c r="E484" s="123" t="e">
        <f t="shared" ca="1" si="7"/>
        <v>#N/A</v>
      </c>
      <c r="F484" s="25" t="e">
        <f ca="1"/>
        <v>#N/A</v>
      </c>
    </row>
    <row r="485" spans="4:6" x14ac:dyDescent="0.25">
      <c r="D485" s="122" t="e" cm="1">
        <f t="array" aca="1" ref="D485" ca="1">INDIRECT("'1-Product Data'!S"&amp;E485)</f>
        <v>#N/A</v>
      </c>
      <c r="E485" s="123" t="e">
        <f t="shared" ca="1" si="7"/>
        <v>#N/A</v>
      </c>
      <c r="F485" s="25" t="e">
        <f ca="1"/>
        <v>#N/A</v>
      </c>
    </row>
    <row r="486" spans="4:6" x14ac:dyDescent="0.25">
      <c r="D486" s="122" t="e" cm="1">
        <f t="array" aca="1" ref="D486" ca="1">INDIRECT("'1-Product Data'!S"&amp;E486)</f>
        <v>#N/A</v>
      </c>
      <c r="E486" s="123" t="e">
        <f t="shared" ca="1" si="7"/>
        <v>#N/A</v>
      </c>
      <c r="F486" s="25" t="e">
        <f ca="1"/>
        <v>#N/A</v>
      </c>
    </row>
    <row r="487" spans="4:6" x14ac:dyDescent="0.25">
      <c r="D487" s="122" t="e" cm="1">
        <f t="array" aca="1" ref="D487" ca="1">INDIRECT("'1-Product Data'!S"&amp;E487)</f>
        <v>#N/A</v>
      </c>
      <c r="E487" s="123" t="e">
        <f t="shared" ca="1" si="7"/>
        <v>#N/A</v>
      </c>
      <c r="F487" s="25" t="e">
        <f ca="1"/>
        <v>#N/A</v>
      </c>
    </row>
    <row r="488" spans="4:6" x14ac:dyDescent="0.25">
      <c r="D488" s="122" t="e" cm="1">
        <f t="array" aca="1" ref="D488" ca="1">INDIRECT("'1-Product Data'!S"&amp;E488)</f>
        <v>#N/A</v>
      </c>
      <c r="E488" s="123" t="e">
        <f t="shared" ca="1" si="7"/>
        <v>#N/A</v>
      </c>
      <c r="F488" s="25" t="e">
        <f ca="1"/>
        <v>#N/A</v>
      </c>
    </row>
    <row r="489" spans="4:6" x14ac:dyDescent="0.25">
      <c r="D489" s="122" t="e" cm="1">
        <f t="array" aca="1" ref="D489" ca="1">INDIRECT("'1-Product Data'!S"&amp;E489)</f>
        <v>#N/A</v>
      </c>
      <c r="E489" s="123" t="e">
        <f t="shared" ca="1" si="7"/>
        <v>#N/A</v>
      </c>
      <c r="F489" s="25" t="e">
        <f ca="1"/>
        <v>#N/A</v>
      </c>
    </row>
    <row r="490" spans="4:6" x14ac:dyDescent="0.25">
      <c r="D490" s="122" t="e" cm="1">
        <f t="array" aca="1" ref="D490" ca="1">INDIRECT("'1-Product Data'!S"&amp;E490)</f>
        <v>#N/A</v>
      </c>
      <c r="E490" s="123" t="e">
        <f t="shared" ca="1" si="7"/>
        <v>#N/A</v>
      </c>
      <c r="F490" s="25" t="e">
        <f ca="1"/>
        <v>#N/A</v>
      </c>
    </row>
    <row r="491" spans="4:6" x14ac:dyDescent="0.25">
      <c r="D491" s="122" t="e" cm="1">
        <f t="array" aca="1" ref="D491" ca="1">INDIRECT("'1-Product Data'!S"&amp;E491)</f>
        <v>#N/A</v>
      </c>
      <c r="E491" s="123" t="e">
        <f t="shared" ca="1" si="7"/>
        <v>#N/A</v>
      </c>
      <c r="F491" s="25" t="e">
        <f ca="1"/>
        <v>#N/A</v>
      </c>
    </row>
    <row r="492" spans="4:6" x14ac:dyDescent="0.25">
      <c r="D492" s="122" t="e" cm="1">
        <f t="array" aca="1" ref="D492" ca="1">INDIRECT("'1-Product Data'!S"&amp;E492)</f>
        <v>#N/A</v>
      </c>
      <c r="E492" s="123" t="e">
        <f t="shared" ca="1" si="7"/>
        <v>#N/A</v>
      </c>
      <c r="F492" s="25" t="e">
        <f ca="1"/>
        <v>#N/A</v>
      </c>
    </row>
    <row r="493" spans="4:6" x14ac:dyDescent="0.25">
      <c r="D493" s="122" t="e" cm="1">
        <f t="array" aca="1" ref="D493" ca="1">INDIRECT("'1-Product Data'!S"&amp;E493)</f>
        <v>#N/A</v>
      </c>
      <c r="E493" s="123" t="e">
        <f t="shared" ca="1" si="7"/>
        <v>#N/A</v>
      </c>
      <c r="F493" s="25" t="e">
        <f ca="1"/>
        <v>#N/A</v>
      </c>
    </row>
    <row r="494" spans="4:6" x14ac:dyDescent="0.25">
      <c r="D494" s="122" t="e" cm="1">
        <f t="array" aca="1" ref="D494" ca="1">INDIRECT("'1-Product Data'!S"&amp;E494)</f>
        <v>#N/A</v>
      </c>
      <c r="E494" s="123" t="e">
        <f t="shared" ca="1" si="7"/>
        <v>#N/A</v>
      </c>
      <c r="F494" s="25" t="e">
        <f ca="1"/>
        <v>#N/A</v>
      </c>
    </row>
    <row r="495" spans="4:6" x14ac:dyDescent="0.25">
      <c r="D495" s="122" t="e" cm="1">
        <f t="array" aca="1" ref="D495" ca="1">INDIRECT("'1-Product Data'!S"&amp;E495)</f>
        <v>#N/A</v>
      </c>
      <c r="E495" s="123" t="e">
        <f t="shared" ca="1" si="7"/>
        <v>#N/A</v>
      </c>
      <c r="F495" s="25" t="e">
        <f ca="1"/>
        <v>#N/A</v>
      </c>
    </row>
    <row r="496" spans="4:6" x14ac:dyDescent="0.25">
      <c r="D496" s="122" t="e" cm="1">
        <f t="array" aca="1" ref="D496" ca="1">INDIRECT("'1-Product Data'!S"&amp;E496)</f>
        <v>#N/A</v>
      </c>
      <c r="E496" s="123" t="e">
        <f t="shared" ca="1" si="7"/>
        <v>#N/A</v>
      </c>
      <c r="F496" s="25" t="e">
        <f ca="1"/>
        <v>#N/A</v>
      </c>
    </row>
    <row r="497" spans="4:6" x14ac:dyDescent="0.25">
      <c r="D497" s="122" t="e" cm="1">
        <f t="array" aca="1" ref="D497" ca="1">INDIRECT("'1-Product Data'!S"&amp;E497)</f>
        <v>#N/A</v>
      </c>
      <c r="E497" s="123" t="e">
        <f t="shared" ca="1" si="7"/>
        <v>#N/A</v>
      </c>
      <c r="F497" s="25" t="e">
        <f ca="1"/>
        <v>#N/A</v>
      </c>
    </row>
    <row r="498" spans="4:6" x14ac:dyDescent="0.25">
      <c r="D498" s="122" t="e" cm="1">
        <f t="array" aca="1" ref="D498" ca="1">INDIRECT("'1-Product Data'!S"&amp;E498)</f>
        <v>#N/A</v>
      </c>
      <c r="E498" s="123" t="e">
        <f t="shared" ca="1" si="7"/>
        <v>#N/A</v>
      </c>
      <c r="F498" s="25" t="e">
        <f ca="1"/>
        <v>#N/A</v>
      </c>
    </row>
    <row r="499" spans="4:6" x14ac:dyDescent="0.25">
      <c r="D499" s="122" t="e" cm="1">
        <f t="array" aca="1" ref="D499" ca="1">INDIRECT("'1-Product Data'!S"&amp;E499)</f>
        <v>#N/A</v>
      </c>
      <c r="E499" s="123" t="e">
        <f t="shared" ca="1" si="7"/>
        <v>#N/A</v>
      </c>
      <c r="F499" s="25" t="e">
        <f ca="1"/>
        <v>#N/A</v>
      </c>
    </row>
    <row r="500" spans="4:6" x14ac:dyDescent="0.25">
      <c r="D500" s="122" t="e" cm="1">
        <f t="array" aca="1" ref="D500" ca="1">INDIRECT("'1-Product Data'!S"&amp;E500)</f>
        <v>#N/A</v>
      </c>
      <c r="E500" s="123" t="e">
        <f t="shared" ca="1" si="7"/>
        <v>#N/A</v>
      </c>
      <c r="F500" s="25" t="e">
        <f ca="1"/>
        <v>#N/A</v>
      </c>
    </row>
    <row r="501" spans="4:6" x14ac:dyDescent="0.25">
      <c r="D501" s="122" t="e" cm="1">
        <f t="array" aca="1" ref="D501" ca="1">INDIRECT("'1-Product Data'!S"&amp;E501)</f>
        <v>#N/A</v>
      </c>
      <c r="E501" s="123" t="e">
        <f t="shared" ca="1" si="7"/>
        <v>#N/A</v>
      </c>
      <c r="F501" s="25" t="e">
        <f ca="1"/>
        <v>#N/A</v>
      </c>
    </row>
    <row r="502" spans="4:6" x14ac:dyDescent="0.25">
      <c r="D502" s="122" t="e" cm="1">
        <f t="array" aca="1" ref="D502" ca="1">INDIRECT("'1-Product Data'!S"&amp;E502)</f>
        <v>#N/A</v>
      </c>
      <c r="E502" s="123" t="e">
        <f t="shared" ca="1" si="7"/>
        <v>#N/A</v>
      </c>
      <c r="F502" s="25" t="e">
        <f ca="1"/>
        <v>#N/A</v>
      </c>
    </row>
    <row r="503" spans="4:6" x14ac:dyDescent="0.25">
      <c r="D503" s="122" t="e" cm="1">
        <f t="array" aca="1" ref="D503" ca="1">INDIRECT("'1-Product Data'!S"&amp;E503)</f>
        <v>#N/A</v>
      </c>
      <c r="E503" s="123" t="e">
        <f t="shared" ca="1" si="7"/>
        <v>#N/A</v>
      </c>
      <c r="F503" s="25" t="e">
        <f ca="1"/>
        <v>#N/A</v>
      </c>
    </row>
    <row r="504" spans="4:6" x14ac:dyDescent="0.25">
      <c r="D504" s="122" t="e" cm="1">
        <f t="array" aca="1" ref="D504" ca="1">INDIRECT("'1-Product Data'!S"&amp;E504)</f>
        <v>#N/A</v>
      </c>
      <c r="E504" s="123" t="e">
        <f t="shared" ca="1" si="7"/>
        <v>#N/A</v>
      </c>
      <c r="F504" s="25" t="e">
        <f ca="1"/>
        <v>#N/A</v>
      </c>
    </row>
    <row r="505" spans="4:6" x14ac:dyDescent="0.25">
      <c r="D505" s="122" t="e" cm="1">
        <f t="array" aca="1" ref="D505" ca="1">INDIRECT("'1-Product Data'!S"&amp;E505)</f>
        <v>#N/A</v>
      </c>
      <c r="E505" s="123" t="e">
        <f t="shared" ca="1" si="7"/>
        <v>#N/A</v>
      </c>
      <c r="F505" s="25" t="e">
        <f ca="1"/>
        <v>#N/A</v>
      </c>
    </row>
    <row r="506" spans="4:6" x14ac:dyDescent="0.25">
      <c r="D506" s="122" t="e" cm="1">
        <f t="array" aca="1" ref="D506" ca="1">INDIRECT("'1-Product Data'!S"&amp;E506)</f>
        <v>#N/A</v>
      </c>
      <c r="E506" s="123" t="e">
        <f t="shared" ca="1" si="7"/>
        <v>#N/A</v>
      </c>
      <c r="F506" s="25" t="e">
        <f ca="1"/>
        <v>#N/A</v>
      </c>
    </row>
    <row r="507" spans="4:6" x14ac:dyDescent="0.25">
      <c r="D507" s="122" t="e" cm="1">
        <f t="array" aca="1" ref="D507" ca="1">INDIRECT("'1-Product Data'!S"&amp;E507)</f>
        <v>#N/A</v>
      </c>
      <c r="E507" s="123" t="e">
        <f t="shared" ca="1" si="7"/>
        <v>#N/A</v>
      </c>
      <c r="F507" s="25" t="e">
        <f ca="1"/>
        <v>#N/A</v>
      </c>
    </row>
    <row r="508" spans="4:6" x14ac:dyDescent="0.25">
      <c r="D508" s="122" t="e" cm="1">
        <f t="array" aca="1" ref="D508" ca="1">INDIRECT("'1-Product Data'!S"&amp;E508)</f>
        <v>#N/A</v>
      </c>
      <c r="E508" s="123" t="e">
        <f t="shared" ca="1" si="7"/>
        <v>#N/A</v>
      </c>
      <c r="F508" s="25" t="e">
        <f ca="1"/>
        <v>#N/A</v>
      </c>
    </row>
    <row r="509" spans="4:6" x14ac:dyDescent="0.25">
      <c r="D509" s="122" t="e" cm="1">
        <f t="array" aca="1" ref="D509" ca="1">INDIRECT("'1-Product Data'!S"&amp;E509)</f>
        <v>#N/A</v>
      </c>
      <c r="E509" s="123" t="e">
        <f t="shared" ca="1" si="7"/>
        <v>#N/A</v>
      </c>
      <c r="F509" s="25" t="e">
        <f ca="1"/>
        <v>#N/A</v>
      </c>
    </row>
    <row r="510" spans="4:6" x14ac:dyDescent="0.25">
      <c r="D510" s="122" t="e" cm="1">
        <f t="array" aca="1" ref="D510" ca="1">INDIRECT("'1-Product Data'!S"&amp;E510)</f>
        <v>#N/A</v>
      </c>
      <c r="E510" s="123" t="e">
        <f t="shared" ca="1" si="7"/>
        <v>#N/A</v>
      </c>
      <c r="F510" s="25" t="e">
        <f ca="1"/>
        <v>#N/A</v>
      </c>
    </row>
    <row r="511" spans="4:6" x14ac:dyDescent="0.25">
      <c r="D511" s="122" t="e" cm="1">
        <f t="array" aca="1" ref="D511" ca="1">INDIRECT("'1-Product Data'!S"&amp;E511)</f>
        <v>#N/A</v>
      </c>
      <c r="E511" s="123" t="e">
        <f t="shared" ca="1" si="7"/>
        <v>#N/A</v>
      </c>
      <c r="F511" s="25" t="e">
        <f ca="1"/>
        <v>#N/A</v>
      </c>
    </row>
    <row r="512" spans="4:6" x14ac:dyDescent="0.25">
      <c r="D512" s="122" t="e" cm="1">
        <f t="array" aca="1" ref="D512" ca="1">INDIRECT("'1-Product Data'!S"&amp;E512)</f>
        <v>#N/A</v>
      </c>
      <c r="E512" s="123" t="e">
        <f t="shared" ca="1" si="7"/>
        <v>#N/A</v>
      </c>
      <c r="F512" s="25" t="e">
        <f ca="1"/>
        <v>#N/A</v>
      </c>
    </row>
    <row r="513" spans="4:6" x14ac:dyDescent="0.25">
      <c r="D513" s="122" t="e" cm="1">
        <f t="array" aca="1" ref="D513" ca="1">INDIRECT("'1-Product Data'!S"&amp;E513)</f>
        <v>#N/A</v>
      </c>
      <c r="E513" s="123" t="e">
        <f t="shared" ca="1" si="7"/>
        <v>#N/A</v>
      </c>
      <c r="F513" s="25" t="e">
        <f ca="1"/>
        <v>#N/A</v>
      </c>
    </row>
    <row r="514" spans="4:6" x14ac:dyDescent="0.25">
      <c r="D514" s="122" t="e" cm="1">
        <f t="array" aca="1" ref="D514" ca="1">INDIRECT("'1-Product Data'!S"&amp;E514)</f>
        <v>#N/A</v>
      </c>
      <c r="E514" s="123" t="e">
        <f t="shared" ca="1" si="7"/>
        <v>#N/A</v>
      </c>
      <c r="F514" s="25" t="e">
        <f ca="1"/>
        <v>#N/A</v>
      </c>
    </row>
    <row r="515" spans="4:6" x14ac:dyDescent="0.25">
      <c r="D515" s="122" t="e" cm="1">
        <f t="array" aca="1" ref="D515" ca="1">INDIRECT("'1-Product Data'!S"&amp;E515)</f>
        <v>#N/A</v>
      </c>
      <c r="E515" s="123" t="e">
        <f t="shared" ca="1" si="7"/>
        <v>#N/A</v>
      </c>
      <c r="F515" s="25" t="e">
        <f ca="1"/>
        <v>#N/A</v>
      </c>
    </row>
    <row r="516" spans="4:6" x14ac:dyDescent="0.25">
      <c r="D516" s="122" t="e" cm="1">
        <f t="array" aca="1" ref="D516" ca="1">INDIRECT("'1-Product Data'!S"&amp;E516)</f>
        <v>#N/A</v>
      </c>
      <c r="E516" s="123" t="e">
        <f t="shared" ref="E516:E579" ca="1" si="8">MATCH("*n",INDIRECT("'1-Product Data'!H" &amp; E515+1 &amp; ":H1500",TRUE),0)+E515</f>
        <v>#N/A</v>
      </c>
      <c r="F516" s="25" t="e">
        <f ca="1"/>
        <v>#N/A</v>
      </c>
    </row>
    <row r="517" spans="4:6" x14ac:dyDescent="0.25">
      <c r="D517" s="122" t="e" cm="1">
        <f t="array" aca="1" ref="D517" ca="1">INDIRECT("'1-Product Data'!S"&amp;E517)</f>
        <v>#N/A</v>
      </c>
      <c r="E517" s="123" t="e">
        <f t="shared" ca="1" si="8"/>
        <v>#N/A</v>
      </c>
      <c r="F517" s="25" t="e">
        <f ca="1"/>
        <v>#N/A</v>
      </c>
    </row>
    <row r="518" spans="4:6" x14ac:dyDescent="0.25">
      <c r="D518" s="122" t="e" cm="1">
        <f t="array" aca="1" ref="D518" ca="1">INDIRECT("'1-Product Data'!S"&amp;E518)</f>
        <v>#N/A</v>
      </c>
      <c r="E518" s="123" t="e">
        <f t="shared" ca="1" si="8"/>
        <v>#N/A</v>
      </c>
      <c r="F518" s="25" t="e">
        <f ca="1"/>
        <v>#N/A</v>
      </c>
    </row>
    <row r="519" spans="4:6" x14ac:dyDescent="0.25">
      <c r="D519" s="122" t="e" cm="1">
        <f t="array" aca="1" ref="D519" ca="1">INDIRECT("'1-Product Data'!S"&amp;E519)</f>
        <v>#N/A</v>
      </c>
      <c r="E519" s="123" t="e">
        <f t="shared" ca="1" si="8"/>
        <v>#N/A</v>
      </c>
      <c r="F519" s="25" t="e">
        <f ca="1"/>
        <v>#N/A</v>
      </c>
    </row>
    <row r="520" spans="4:6" x14ac:dyDescent="0.25">
      <c r="D520" s="122" t="e" cm="1">
        <f t="array" aca="1" ref="D520" ca="1">INDIRECT("'1-Product Data'!S"&amp;E520)</f>
        <v>#N/A</v>
      </c>
      <c r="E520" s="123" t="e">
        <f t="shared" ca="1" si="8"/>
        <v>#N/A</v>
      </c>
      <c r="F520" s="25" t="e">
        <f ca="1"/>
        <v>#N/A</v>
      </c>
    </row>
    <row r="521" spans="4:6" x14ac:dyDescent="0.25">
      <c r="D521" s="122" t="e" cm="1">
        <f t="array" aca="1" ref="D521" ca="1">INDIRECT("'1-Product Data'!S"&amp;E521)</f>
        <v>#N/A</v>
      </c>
      <c r="E521" s="123" t="e">
        <f t="shared" ca="1" si="8"/>
        <v>#N/A</v>
      </c>
      <c r="F521" s="25" t="e">
        <f ca="1"/>
        <v>#N/A</v>
      </c>
    </row>
    <row r="522" spans="4:6" x14ac:dyDescent="0.25">
      <c r="D522" s="122" t="e" cm="1">
        <f t="array" aca="1" ref="D522" ca="1">INDIRECT("'1-Product Data'!S"&amp;E522)</f>
        <v>#N/A</v>
      </c>
      <c r="E522" s="123" t="e">
        <f t="shared" ca="1" si="8"/>
        <v>#N/A</v>
      </c>
      <c r="F522" s="25" t="e">
        <f ca="1"/>
        <v>#N/A</v>
      </c>
    </row>
    <row r="523" spans="4:6" x14ac:dyDescent="0.25">
      <c r="D523" s="122" t="e" cm="1">
        <f t="array" aca="1" ref="D523" ca="1">INDIRECT("'1-Product Data'!S"&amp;E523)</f>
        <v>#N/A</v>
      </c>
      <c r="E523" s="123" t="e">
        <f t="shared" ca="1" si="8"/>
        <v>#N/A</v>
      </c>
      <c r="F523" s="25" t="e">
        <f ca="1"/>
        <v>#N/A</v>
      </c>
    </row>
    <row r="524" spans="4:6" x14ac:dyDescent="0.25">
      <c r="D524" s="122" t="e" cm="1">
        <f t="array" aca="1" ref="D524" ca="1">INDIRECT("'1-Product Data'!S"&amp;E524)</f>
        <v>#N/A</v>
      </c>
      <c r="E524" s="123" t="e">
        <f t="shared" ca="1" si="8"/>
        <v>#N/A</v>
      </c>
      <c r="F524" s="25" t="e">
        <f ca="1"/>
        <v>#N/A</v>
      </c>
    </row>
    <row r="525" spans="4:6" x14ac:dyDescent="0.25">
      <c r="D525" s="122" t="e" cm="1">
        <f t="array" aca="1" ref="D525" ca="1">INDIRECT("'1-Product Data'!S"&amp;E525)</f>
        <v>#N/A</v>
      </c>
      <c r="E525" s="123" t="e">
        <f t="shared" ca="1" si="8"/>
        <v>#N/A</v>
      </c>
      <c r="F525" s="25" t="e">
        <f ca="1"/>
        <v>#N/A</v>
      </c>
    </row>
    <row r="526" spans="4:6" x14ac:dyDescent="0.25">
      <c r="D526" s="122" t="e" cm="1">
        <f t="array" aca="1" ref="D526" ca="1">INDIRECT("'1-Product Data'!S"&amp;E526)</f>
        <v>#N/A</v>
      </c>
      <c r="E526" s="123" t="e">
        <f t="shared" ca="1" si="8"/>
        <v>#N/A</v>
      </c>
      <c r="F526" s="25" t="e">
        <f ca="1"/>
        <v>#N/A</v>
      </c>
    </row>
    <row r="527" spans="4:6" x14ac:dyDescent="0.25">
      <c r="D527" s="122" t="e" cm="1">
        <f t="array" aca="1" ref="D527" ca="1">INDIRECT("'1-Product Data'!S"&amp;E527)</f>
        <v>#N/A</v>
      </c>
      <c r="E527" s="123" t="e">
        <f t="shared" ca="1" si="8"/>
        <v>#N/A</v>
      </c>
      <c r="F527" s="25" t="e">
        <f ca="1"/>
        <v>#N/A</v>
      </c>
    </row>
    <row r="528" spans="4:6" x14ac:dyDescent="0.25">
      <c r="D528" s="122" t="e" cm="1">
        <f t="array" aca="1" ref="D528" ca="1">INDIRECT("'1-Product Data'!S"&amp;E528)</f>
        <v>#N/A</v>
      </c>
      <c r="E528" s="123" t="e">
        <f t="shared" ca="1" si="8"/>
        <v>#N/A</v>
      </c>
      <c r="F528" s="25" t="e">
        <f ca="1"/>
        <v>#N/A</v>
      </c>
    </row>
    <row r="529" spans="4:6" x14ac:dyDescent="0.25">
      <c r="D529" s="122" t="e" cm="1">
        <f t="array" aca="1" ref="D529" ca="1">INDIRECT("'1-Product Data'!S"&amp;E529)</f>
        <v>#N/A</v>
      </c>
      <c r="E529" s="123" t="e">
        <f t="shared" ca="1" si="8"/>
        <v>#N/A</v>
      </c>
      <c r="F529" s="25" t="e">
        <f ca="1"/>
        <v>#N/A</v>
      </c>
    </row>
    <row r="530" spans="4:6" x14ac:dyDescent="0.25">
      <c r="D530" s="122" t="e" cm="1">
        <f t="array" aca="1" ref="D530" ca="1">INDIRECT("'1-Product Data'!S"&amp;E530)</f>
        <v>#N/A</v>
      </c>
      <c r="E530" s="123" t="e">
        <f t="shared" ca="1" si="8"/>
        <v>#N/A</v>
      </c>
      <c r="F530" s="25" t="e">
        <f ca="1"/>
        <v>#N/A</v>
      </c>
    </row>
    <row r="531" spans="4:6" x14ac:dyDescent="0.25">
      <c r="D531" s="122" t="e" cm="1">
        <f t="array" aca="1" ref="D531" ca="1">INDIRECT("'1-Product Data'!S"&amp;E531)</f>
        <v>#N/A</v>
      </c>
      <c r="E531" s="123" t="e">
        <f t="shared" ca="1" si="8"/>
        <v>#N/A</v>
      </c>
      <c r="F531" s="25" t="e">
        <f ca="1"/>
        <v>#N/A</v>
      </c>
    </row>
    <row r="532" spans="4:6" x14ac:dyDescent="0.25">
      <c r="D532" s="122" t="e" cm="1">
        <f t="array" aca="1" ref="D532" ca="1">INDIRECT("'1-Product Data'!S"&amp;E532)</f>
        <v>#N/A</v>
      </c>
      <c r="E532" s="123" t="e">
        <f t="shared" ca="1" si="8"/>
        <v>#N/A</v>
      </c>
      <c r="F532" s="25" t="e">
        <f ca="1"/>
        <v>#N/A</v>
      </c>
    </row>
    <row r="533" spans="4:6" x14ac:dyDescent="0.25">
      <c r="D533" s="122" t="e" cm="1">
        <f t="array" aca="1" ref="D533" ca="1">INDIRECT("'1-Product Data'!S"&amp;E533)</f>
        <v>#N/A</v>
      </c>
      <c r="E533" s="123" t="e">
        <f t="shared" ca="1" si="8"/>
        <v>#N/A</v>
      </c>
      <c r="F533" s="25" t="e">
        <f ca="1"/>
        <v>#N/A</v>
      </c>
    </row>
    <row r="534" spans="4:6" x14ac:dyDescent="0.25">
      <c r="D534" s="122" t="e" cm="1">
        <f t="array" aca="1" ref="D534" ca="1">INDIRECT("'1-Product Data'!S"&amp;E534)</f>
        <v>#N/A</v>
      </c>
      <c r="E534" s="123" t="e">
        <f t="shared" ca="1" si="8"/>
        <v>#N/A</v>
      </c>
      <c r="F534" s="25" t="e">
        <f ca="1"/>
        <v>#N/A</v>
      </c>
    </row>
    <row r="535" spans="4:6" x14ac:dyDescent="0.25">
      <c r="D535" s="122" t="e" cm="1">
        <f t="array" aca="1" ref="D535" ca="1">INDIRECT("'1-Product Data'!S"&amp;E535)</f>
        <v>#N/A</v>
      </c>
      <c r="E535" s="123" t="e">
        <f t="shared" ca="1" si="8"/>
        <v>#N/A</v>
      </c>
      <c r="F535" s="25" t="e">
        <f ca="1"/>
        <v>#N/A</v>
      </c>
    </row>
    <row r="536" spans="4:6" x14ac:dyDescent="0.25">
      <c r="D536" s="122" t="e" cm="1">
        <f t="array" aca="1" ref="D536" ca="1">INDIRECT("'1-Product Data'!S"&amp;E536)</f>
        <v>#N/A</v>
      </c>
      <c r="E536" s="123" t="e">
        <f t="shared" ca="1" si="8"/>
        <v>#N/A</v>
      </c>
      <c r="F536" s="25" t="e">
        <f ca="1"/>
        <v>#N/A</v>
      </c>
    </row>
    <row r="537" spans="4:6" x14ac:dyDescent="0.25">
      <c r="D537" s="122" t="e" cm="1">
        <f t="array" aca="1" ref="D537" ca="1">INDIRECT("'1-Product Data'!S"&amp;E537)</f>
        <v>#N/A</v>
      </c>
      <c r="E537" s="123" t="e">
        <f t="shared" ca="1" si="8"/>
        <v>#N/A</v>
      </c>
      <c r="F537" s="25" t="e">
        <f ca="1"/>
        <v>#N/A</v>
      </c>
    </row>
    <row r="538" spans="4:6" x14ac:dyDescent="0.25">
      <c r="D538" s="122" t="e" cm="1">
        <f t="array" aca="1" ref="D538" ca="1">INDIRECT("'1-Product Data'!S"&amp;E538)</f>
        <v>#N/A</v>
      </c>
      <c r="E538" s="123" t="e">
        <f t="shared" ca="1" si="8"/>
        <v>#N/A</v>
      </c>
      <c r="F538" s="25" t="e">
        <f ca="1"/>
        <v>#N/A</v>
      </c>
    </row>
    <row r="539" spans="4:6" x14ac:dyDescent="0.25">
      <c r="D539" s="122" t="e" cm="1">
        <f t="array" aca="1" ref="D539" ca="1">INDIRECT("'1-Product Data'!S"&amp;E539)</f>
        <v>#N/A</v>
      </c>
      <c r="E539" s="123" t="e">
        <f t="shared" ca="1" si="8"/>
        <v>#N/A</v>
      </c>
      <c r="F539" s="25" t="e">
        <f ca="1"/>
        <v>#N/A</v>
      </c>
    </row>
    <row r="540" spans="4:6" x14ac:dyDescent="0.25">
      <c r="D540" s="122" t="e" cm="1">
        <f t="array" aca="1" ref="D540" ca="1">INDIRECT("'1-Product Data'!S"&amp;E540)</f>
        <v>#N/A</v>
      </c>
      <c r="E540" s="123" t="e">
        <f t="shared" ca="1" si="8"/>
        <v>#N/A</v>
      </c>
      <c r="F540" s="25" t="e">
        <f ca="1"/>
        <v>#N/A</v>
      </c>
    </row>
    <row r="541" spans="4:6" x14ac:dyDescent="0.25">
      <c r="D541" s="122" t="e" cm="1">
        <f t="array" aca="1" ref="D541" ca="1">INDIRECT("'1-Product Data'!S"&amp;E541)</f>
        <v>#N/A</v>
      </c>
      <c r="E541" s="123" t="e">
        <f t="shared" ca="1" si="8"/>
        <v>#N/A</v>
      </c>
      <c r="F541" s="25" t="e">
        <f ca="1"/>
        <v>#N/A</v>
      </c>
    </row>
    <row r="542" spans="4:6" x14ac:dyDescent="0.25">
      <c r="D542" s="122" t="e" cm="1">
        <f t="array" aca="1" ref="D542" ca="1">INDIRECT("'1-Product Data'!S"&amp;E542)</f>
        <v>#N/A</v>
      </c>
      <c r="E542" s="123" t="e">
        <f t="shared" ca="1" si="8"/>
        <v>#N/A</v>
      </c>
      <c r="F542" s="25" t="e">
        <f ca="1"/>
        <v>#N/A</v>
      </c>
    </row>
    <row r="543" spans="4:6" x14ac:dyDescent="0.25">
      <c r="D543" s="122" t="e" cm="1">
        <f t="array" aca="1" ref="D543" ca="1">INDIRECT("'1-Product Data'!S"&amp;E543)</f>
        <v>#N/A</v>
      </c>
      <c r="E543" s="123" t="e">
        <f t="shared" ca="1" si="8"/>
        <v>#N/A</v>
      </c>
      <c r="F543" s="25" t="e">
        <f ca="1"/>
        <v>#N/A</v>
      </c>
    </row>
    <row r="544" spans="4:6" x14ac:dyDescent="0.25">
      <c r="D544" s="122" t="e" cm="1">
        <f t="array" aca="1" ref="D544" ca="1">INDIRECT("'1-Product Data'!S"&amp;E544)</f>
        <v>#N/A</v>
      </c>
      <c r="E544" s="123" t="e">
        <f t="shared" ca="1" si="8"/>
        <v>#N/A</v>
      </c>
      <c r="F544" s="25" t="e">
        <f ca="1"/>
        <v>#N/A</v>
      </c>
    </row>
    <row r="545" spans="4:6" x14ac:dyDescent="0.25">
      <c r="D545" s="122" t="e" cm="1">
        <f t="array" aca="1" ref="D545" ca="1">INDIRECT("'1-Product Data'!S"&amp;E545)</f>
        <v>#N/A</v>
      </c>
      <c r="E545" s="123" t="e">
        <f t="shared" ca="1" si="8"/>
        <v>#N/A</v>
      </c>
      <c r="F545" s="25" t="e">
        <f ca="1"/>
        <v>#N/A</v>
      </c>
    </row>
    <row r="546" spans="4:6" x14ac:dyDescent="0.25">
      <c r="D546" s="122" t="e" cm="1">
        <f t="array" aca="1" ref="D546" ca="1">INDIRECT("'1-Product Data'!S"&amp;E546)</f>
        <v>#N/A</v>
      </c>
      <c r="E546" s="123" t="e">
        <f t="shared" ca="1" si="8"/>
        <v>#N/A</v>
      </c>
      <c r="F546" s="25" t="e">
        <f ca="1"/>
        <v>#N/A</v>
      </c>
    </row>
    <row r="547" spans="4:6" x14ac:dyDescent="0.25">
      <c r="D547" s="122" t="e" cm="1">
        <f t="array" aca="1" ref="D547" ca="1">INDIRECT("'1-Product Data'!S"&amp;E547)</f>
        <v>#N/A</v>
      </c>
      <c r="E547" s="123" t="e">
        <f t="shared" ca="1" si="8"/>
        <v>#N/A</v>
      </c>
      <c r="F547" s="25" t="e">
        <f ca="1"/>
        <v>#N/A</v>
      </c>
    </row>
    <row r="548" spans="4:6" x14ac:dyDescent="0.25">
      <c r="D548" s="122" t="e" cm="1">
        <f t="array" aca="1" ref="D548" ca="1">INDIRECT("'1-Product Data'!S"&amp;E548)</f>
        <v>#N/A</v>
      </c>
      <c r="E548" s="123" t="e">
        <f t="shared" ca="1" si="8"/>
        <v>#N/A</v>
      </c>
      <c r="F548" s="25" t="e">
        <f ca="1"/>
        <v>#N/A</v>
      </c>
    </row>
    <row r="549" spans="4:6" x14ac:dyDescent="0.25">
      <c r="D549" s="122" t="e" cm="1">
        <f t="array" aca="1" ref="D549" ca="1">INDIRECT("'1-Product Data'!S"&amp;E549)</f>
        <v>#N/A</v>
      </c>
      <c r="E549" s="123" t="e">
        <f t="shared" ca="1" si="8"/>
        <v>#N/A</v>
      </c>
      <c r="F549" s="25" t="e">
        <f ca="1"/>
        <v>#N/A</v>
      </c>
    </row>
    <row r="550" spans="4:6" x14ac:dyDescent="0.25">
      <c r="D550" s="122" t="e" cm="1">
        <f t="array" aca="1" ref="D550" ca="1">INDIRECT("'1-Product Data'!S"&amp;E550)</f>
        <v>#N/A</v>
      </c>
      <c r="E550" s="123" t="e">
        <f t="shared" ca="1" si="8"/>
        <v>#N/A</v>
      </c>
      <c r="F550" s="25" t="e">
        <f ca="1"/>
        <v>#N/A</v>
      </c>
    </row>
    <row r="551" spans="4:6" x14ac:dyDescent="0.25">
      <c r="D551" s="122" t="e" cm="1">
        <f t="array" aca="1" ref="D551" ca="1">INDIRECT("'1-Product Data'!S"&amp;E551)</f>
        <v>#N/A</v>
      </c>
      <c r="E551" s="123" t="e">
        <f t="shared" ca="1" si="8"/>
        <v>#N/A</v>
      </c>
      <c r="F551" s="25" t="e">
        <f ca="1"/>
        <v>#N/A</v>
      </c>
    </row>
    <row r="552" spans="4:6" x14ac:dyDescent="0.25">
      <c r="D552" s="122" t="e" cm="1">
        <f t="array" aca="1" ref="D552" ca="1">INDIRECT("'1-Product Data'!S"&amp;E552)</f>
        <v>#N/A</v>
      </c>
      <c r="E552" s="123" t="e">
        <f t="shared" ca="1" si="8"/>
        <v>#N/A</v>
      </c>
      <c r="F552" s="25" t="e">
        <f ca="1"/>
        <v>#N/A</v>
      </c>
    </row>
    <row r="553" spans="4:6" x14ac:dyDescent="0.25">
      <c r="D553" s="122" t="e" cm="1">
        <f t="array" aca="1" ref="D553" ca="1">INDIRECT("'1-Product Data'!S"&amp;E553)</f>
        <v>#N/A</v>
      </c>
      <c r="E553" s="123" t="e">
        <f t="shared" ca="1" si="8"/>
        <v>#N/A</v>
      </c>
      <c r="F553" s="25" t="e">
        <f ca="1"/>
        <v>#N/A</v>
      </c>
    </row>
    <row r="554" spans="4:6" x14ac:dyDescent="0.25">
      <c r="D554" s="122" t="e" cm="1">
        <f t="array" aca="1" ref="D554" ca="1">INDIRECT("'1-Product Data'!S"&amp;E554)</f>
        <v>#N/A</v>
      </c>
      <c r="E554" s="123" t="e">
        <f t="shared" ca="1" si="8"/>
        <v>#N/A</v>
      </c>
      <c r="F554" s="25" t="e">
        <f ca="1"/>
        <v>#N/A</v>
      </c>
    </row>
    <row r="555" spans="4:6" x14ac:dyDescent="0.25">
      <c r="D555" s="122" t="e" cm="1">
        <f t="array" aca="1" ref="D555" ca="1">INDIRECT("'1-Product Data'!S"&amp;E555)</f>
        <v>#N/A</v>
      </c>
      <c r="E555" s="123" t="e">
        <f t="shared" ca="1" si="8"/>
        <v>#N/A</v>
      </c>
      <c r="F555" s="25" t="e">
        <f ca="1"/>
        <v>#N/A</v>
      </c>
    </row>
    <row r="556" spans="4:6" x14ac:dyDescent="0.25">
      <c r="D556" s="122" t="e" cm="1">
        <f t="array" aca="1" ref="D556" ca="1">INDIRECT("'1-Product Data'!S"&amp;E556)</f>
        <v>#N/A</v>
      </c>
      <c r="E556" s="123" t="e">
        <f t="shared" ca="1" si="8"/>
        <v>#N/A</v>
      </c>
      <c r="F556" s="25" t="e">
        <f ca="1"/>
        <v>#N/A</v>
      </c>
    </row>
    <row r="557" spans="4:6" x14ac:dyDescent="0.25">
      <c r="D557" s="122" t="e" cm="1">
        <f t="array" aca="1" ref="D557" ca="1">INDIRECT("'1-Product Data'!S"&amp;E557)</f>
        <v>#N/A</v>
      </c>
      <c r="E557" s="123" t="e">
        <f t="shared" ca="1" si="8"/>
        <v>#N/A</v>
      </c>
      <c r="F557" s="25" t="e">
        <f ca="1"/>
        <v>#N/A</v>
      </c>
    </row>
    <row r="558" spans="4:6" x14ac:dyDescent="0.25">
      <c r="D558" s="122" t="e" cm="1">
        <f t="array" aca="1" ref="D558" ca="1">INDIRECT("'1-Product Data'!S"&amp;E558)</f>
        <v>#N/A</v>
      </c>
      <c r="E558" s="123" t="e">
        <f t="shared" ca="1" si="8"/>
        <v>#N/A</v>
      </c>
      <c r="F558" s="25" t="e">
        <f ca="1"/>
        <v>#N/A</v>
      </c>
    </row>
    <row r="559" spans="4:6" x14ac:dyDescent="0.25">
      <c r="D559" s="122" t="e" cm="1">
        <f t="array" aca="1" ref="D559" ca="1">INDIRECT("'1-Product Data'!S"&amp;E559)</f>
        <v>#N/A</v>
      </c>
      <c r="E559" s="123" t="e">
        <f t="shared" ca="1" si="8"/>
        <v>#N/A</v>
      </c>
      <c r="F559" s="25" t="e">
        <f ca="1"/>
        <v>#N/A</v>
      </c>
    </row>
    <row r="560" spans="4:6" x14ac:dyDescent="0.25">
      <c r="D560" s="122" t="e" cm="1">
        <f t="array" aca="1" ref="D560" ca="1">INDIRECT("'1-Product Data'!S"&amp;E560)</f>
        <v>#N/A</v>
      </c>
      <c r="E560" s="123" t="e">
        <f t="shared" ca="1" si="8"/>
        <v>#N/A</v>
      </c>
      <c r="F560" s="25" t="e">
        <f ca="1"/>
        <v>#N/A</v>
      </c>
    </row>
    <row r="561" spans="4:6" x14ac:dyDescent="0.25">
      <c r="D561" s="122" t="e" cm="1">
        <f t="array" aca="1" ref="D561" ca="1">INDIRECT("'1-Product Data'!S"&amp;E561)</f>
        <v>#N/A</v>
      </c>
      <c r="E561" s="123" t="e">
        <f t="shared" ca="1" si="8"/>
        <v>#N/A</v>
      </c>
      <c r="F561" s="25" t="e">
        <f ca="1"/>
        <v>#N/A</v>
      </c>
    </row>
    <row r="562" spans="4:6" x14ac:dyDescent="0.25">
      <c r="D562" s="122" t="e" cm="1">
        <f t="array" aca="1" ref="D562" ca="1">INDIRECT("'1-Product Data'!S"&amp;E562)</f>
        <v>#N/A</v>
      </c>
      <c r="E562" s="123" t="e">
        <f t="shared" ca="1" si="8"/>
        <v>#N/A</v>
      </c>
      <c r="F562" s="25" t="e">
        <f ca="1"/>
        <v>#N/A</v>
      </c>
    </row>
    <row r="563" spans="4:6" x14ac:dyDescent="0.25">
      <c r="D563" s="122" t="e" cm="1">
        <f t="array" aca="1" ref="D563" ca="1">INDIRECT("'1-Product Data'!S"&amp;E563)</f>
        <v>#N/A</v>
      </c>
      <c r="E563" s="123" t="e">
        <f t="shared" ca="1" si="8"/>
        <v>#N/A</v>
      </c>
      <c r="F563" s="25" t="e">
        <f ca="1"/>
        <v>#N/A</v>
      </c>
    </row>
    <row r="564" spans="4:6" x14ac:dyDescent="0.25">
      <c r="D564" s="122" t="e" cm="1">
        <f t="array" aca="1" ref="D564" ca="1">INDIRECT("'1-Product Data'!S"&amp;E564)</f>
        <v>#N/A</v>
      </c>
      <c r="E564" s="123" t="e">
        <f t="shared" ca="1" si="8"/>
        <v>#N/A</v>
      </c>
      <c r="F564" s="25" t="e">
        <f ca="1"/>
        <v>#N/A</v>
      </c>
    </row>
    <row r="565" spans="4:6" x14ac:dyDescent="0.25">
      <c r="D565" s="122" t="e" cm="1">
        <f t="array" aca="1" ref="D565" ca="1">INDIRECT("'1-Product Data'!S"&amp;E565)</f>
        <v>#N/A</v>
      </c>
      <c r="E565" s="123" t="e">
        <f t="shared" ca="1" si="8"/>
        <v>#N/A</v>
      </c>
      <c r="F565" s="25" t="e">
        <f ca="1"/>
        <v>#N/A</v>
      </c>
    </row>
    <row r="566" spans="4:6" x14ac:dyDescent="0.25">
      <c r="D566" s="122" t="e" cm="1">
        <f t="array" aca="1" ref="D566" ca="1">INDIRECT("'1-Product Data'!S"&amp;E566)</f>
        <v>#N/A</v>
      </c>
      <c r="E566" s="123" t="e">
        <f t="shared" ca="1" si="8"/>
        <v>#N/A</v>
      </c>
      <c r="F566" s="25" t="e">
        <f ca="1"/>
        <v>#N/A</v>
      </c>
    </row>
    <row r="567" spans="4:6" x14ac:dyDescent="0.25">
      <c r="D567" s="122" t="e" cm="1">
        <f t="array" aca="1" ref="D567" ca="1">INDIRECT("'1-Product Data'!S"&amp;E567)</f>
        <v>#N/A</v>
      </c>
      <c r="E567" s="123" t="e">
        <f t="shared" ca="1" si="8"/>
        <v>#N/A</v>
      </c>
      <c r="F567" s="25" t="e">
        <f ca="1"/>
        <v>#N/A</v>
      </c>
    </row>
    <row r="568" spans="4:6" x14ac:dyDescent="0.25">
      <c r="D568" s="122" t="e" cm="1">
        <f t="array" aca="1" ref="D568" ca="1">INDIRECT("'1-Product Data'!S"&amp;E568)</f>
        <v>#N/A</v>
      </c>
      <c r="E568" s="123" t="e">
        <f t="shared" ca="1" si="8"/>
        <v>#N/A</v>
      </c>
      <c r="F568" s="25" t="e">
        <f ca="1"/>
        <v>#N/A</v>
      </c>
    </row>
    <row r="569" spans="4:6" x14ac:dyDescent="0.25">
      <c r="D569" s="122" t="e" cm="1">
        <f t="array" aca="1" ref="D569" ca="1">INDIRECT("'1-Product Data'!S"&amp;E569)</f>
        <v>#N/A</v>
      </c>
      <c r="E569" s="123" t="e">
        <f t="shared" ca="1" si="8"/>
        <v>#N/A</v>
      </c>
      <c r="F569" s="25" t="e">
        <f ca="1"/>
        <v>#N/A</v>
      </c>
    </row>
    <row r="570" spans="4:6" x14ac:dyDescent="0.25">
      <c r="D570" s="122" t="e" cm="1">
        <f t="array" aca="1" ref="D570" ca="1">INDIRECT("'1-Product Data'!S"&amp;E570)</f>
        <v>#N/A</v>
      </c>
      <c r="E570" s="123" t="e">
        <f t="shared" ca="1" si="8"/>
        <v>#N/A</v>
      </c>
      <c r="F570" s="25" t="e">
        <f ca="1"/>
        <v>#N/A</v>
      </c>
    </row>
    <row r="571" spans="4:6" x14ac:dyDescent="0.25">
      <c r="D571" s="122" t="e" cm="1">
        <f t="array" aca="1" ref="D571" ca="1">INDIRECT("'1-Product Data'!S"&amp;E571)</f>
        <v>#N/A</v>
      </c>
      <c r="E571" s="123" t="e">
        <f t="shared" ca="1" si="8"/>
        <v>#N/A</v>
      </c>
      <c r="F571" s="25" t="e">
        <f ca="1"/>
        <v>#N/A</v>
      </c>
    </row>
    <row r="572" spans="4:6" x14ac:dyDescent="0.25">
      <c r="D572" s="122" t="e" cm="1">
        <f t="array" aca="1" ref="D572" ca="1">INDIRECT("'1-Product Data'!S"&amp;E572)</f>
        <v>#N/A</v>
      </c>
      <c r="E572" s="123" t="e">
        <f t="shared" ca="1" si="8"/>
        <v>#N/A</v>
      </c>
      <c r="F572" s="25" t="e">
        <f ca="1"/>
        <v>#N/A</v>
      </c>
    </row>
    <row r="573" spans="4:6" x14ac:dyDescent="0.25">
      <c r="D573" s="122" t="e" cm="1">
        <f t="array" aca="1" ref="D573" ca="1">INDIRECT("'1-Product Data'!S"&amp;E573)</f>
        <v>#N/A</v>
      </c>
      <c r="E573" s="123" t="e">
        <f t="shared" ca="1" si="8"/>
        <v>#N/A</v>
      </c>
      <c r="F573" s="25" t="e">
        <f ca="1"/>
        <v>#N/A</v>
      </c>
    </row>
    <row r="574" spans="4:6" x14ac:dyDescent="0.25">
      <c r="D574" s="122" t="e" cm="1">
        <f t="array" aca="1" ref="D574" ca="1">INDIRECT("'1-Product Data'!S"&amp;E574)</f>
        <v>#N/A</v>
      </c>
      <c r="E574" s="123" t="e">
        <f t="shared" ca="1" si="8"/>
        <v>#N/A</v>
      </c>
      <c r="F574" s="25" t="e">
        <f ca="1"/>
        <v>#N/A</v>
      </c>
    </row>
    <row r="575" spans="4:6" x14ac:dyDescent="0.25">
      <c r="D575" s="122" t="e" cm="1">
        <f t="array" aca="1" ref="D575" ca="1">INDIRECT("'1-Product Data'!S"&amp;E575)</f>
        <v>#N/A</v>
      </c>
      <c r="E575" s="123" t="e">
        <f t="shared" ca="1" si="8"/>
        <v>#N/A</v>
      </c>
      <c r="F575" s="25" t="e">
        <f ca="1"/>
        <v>#N/A</v>
      </c>
    </row>
    <row r="576" spans="4:6" x14ac:dyDescent="0.25">
      <c r="D576" s="122" t="e" cm="1">
        <f t="array" aca="1" ref="D576" ca="1">INDIRECT("'1-Product Data'!S"&amp;E576)</f>
        <v>#N/A</v>
      </c>
      <c r="E576" s="123" t="e">
        <f t="shared" ca="1" si="8"/>
        <v>#N/A</v>
      </c>
      <c r="F576" s="25" t="e">
        <f ca="1"/>
        <v>#N/A</v>
      </c>
    </row>
    <row r="577" spans="4:6" x14ac:dyDescent="0.25">
      <c r="D577" s="122" t="e" cm="1">
        <f t="array" aca="1" ref="D577" ca="1">INDIRECT("'1-Product Data'!S"&amp;E577)</f>
        <v>#N/A</v>
      </c>
      <c r="E577" s="123" t="e">
        <f t="shared" ca="1" si="8"/>
        <v>#N/A</v>
      </c>
      <c r="F577" s="25" t="e">
        <f ca="1"/>
        <v>#N/A</v>
      </c>
    </row>
    <row r="578" spans="4:6" x14ac:dyDescent="0.25">
      <c r="D578" s="122" t="e" cm="1">
        <f t="array" aca="1" ref="D578" ca="1">INDIRECT("'1-Product Data'!S"&amp;E578)</f>
        <v>#N/A</v>
      </c>
      <c r="E578" s="123" t="e">
        <f t="shared" ca="1" si="8"/>
        <v>#N/A</v>
      </c>
      <c r="F578" s="25" t="e">
        <f ca="1"/>
        <v>#N/A</v>
      </c>
    </row>
    <row r="579" spans="4:6" x14ac:dyDescent="0.25">
      <c r="D579" s="122" t="e" cm="1">
        <f t="array" aca="1" ref="D579" ca="1">INDIRECT("'1-Product Data'!S"&amp;E579)</f>
        <v>#N/A</v>
      </c>
      <c r="E579" s="123" t="e">
        <f t="shared" ca="1" si="8"/>
        <v>#N/A</v>
      </c>
      <c r="F579" s="25" t="e">
        <f ca="1"/>
        <v>#N/A</v>
      </c>
    </row>
    <row r="580" spans="4:6" x14ac:dyDescent="0.25">
      <c r="D580" s="122" t="e" cm="1">
        <f t="array" aca="1" ref="D580" ca="1">INDIRECT("'1-Product Data'!S"&amp;E580)</f>
        <v>#N/A</v>
      </c>
      <c r="E580" s="123" t="e">
        <f t="shared" ref="E580:E643" ca="1" si="9">MATCH("*n",INDIRECT("'1-Product Data'!H" &amp; E579+1 &amp; ":H1500",TRUE),0)+E579</f>
        <v>#N/A</v>
      </c>
      <c r="F580" s="25" t="e">
        <f ca="1"/>
        <v>#N/A</v>
      </c>
    </row>
    <row r="581" spans="4:6" x14ac:dyDescent="0.25">
      <c r="D581" s="122" t="e" cm="1">
        <f t="array" aca="1" ref="D581" ca="1">INDIRECT("'1-Product Data'!S"&amp;E581)</f>
        <v>#N/A</v>
      </c>
      <c r="E581" s="123" t="e">
        <f t="shared" ca="1" si="9"/>
        <v>#N/A</v>
      </c>
      <c r="F581" s="25" t="e">
        <f ca="1"/>
        <v>#N/A</v>
      </c>
    </row>
    <row r="582" spans="4:6" x14ac:dyDescent="0.25">
      <c r="D582" s="122" t="e" cm="1">
        <f t="array" aca="1" ref="D582" ca="1">INDIRECT("'1-Product Data'!S"&amp;E582)</f>
        <v>#N/A</v>
      </c>
      <c r="E582" s="123" t="e">
        <f t="shared" ca="1" si="9"/>
        <v>#N/A</v>
      </c>
      <c r="F582" s="25" t="e">
        <f ca="1"/>
        <v>#N/A</v>
      </c>
    </row>
    <row r="583" spans="4:6" x14ac:dyDescent="0.25">
      <c r="D583" s="122" t="e" cm="1">
        <f t="array" aca="1" ref="D583" ca="1">INDIRECT("'1-Product Data'!S"&amp;E583)</f>
        <v>#N/A</v>
      </c>
      <c r="E583" s="123" t="e">
        <f t="shared" ca="1" si="9"/>
        <v>#N/A</v>
      </c>
      <c r="F583" s="25" t="e">
        <f ca="1"/>
        <v>#N/A</v>
      </c>
    </row>
    <row r="584" spans="4:6" x14ac:dyDescent="0.25">
      <c r="D584" s="122" t="e" cm="1">
        <f t="array" aca="1" ref="D584" ca="1">INDIRECT("'1-Product Data'!S"&amp;E584)</f>
        <v>#N/A</v>
      </c>
      <c r="E584" s="123" t="e">
        <f t="shared" ca="1" si="9"/>
        <v>#N/A</v>
      </c>
      <c r="F584" s="25" t="e">
        <f ca="1"/>
        <v>#N/A</v>
      </c>
    </row>
    <row r="585" spans="4:6" x14ac:dyDescent="0.25">
      <c r="D585" s="122" t="e" cm="1">
        <f t="array" aca="1" ref="D585" ca="1">INDIRECT("'1-Product Data'!S"&amp;E585)</f>
        <v>#N/A</v>
      </c>
      <c r="E585" s="123" t="e">
        <f t="shared" ca="1" si="9"/>
        <v>#N/A</v>
      </c>
      <c r="F585" s="25" t="e">
        <f ca="1"/>
        <v>#N/A</v>
      </c>
    </row>
    <row r="586" spans="4:6" x14ac:dyDescent="0.25">
      <c r="D586" s="122" t="e" cm="1">
        <f t="array" aca="1" ref="D586" ca="1">INDIRECT("'1-Product Data'!S"&amp;E586)</f>
        <v>#N/A</v>
      </c>
      <c r="E586" s="123" t="e">
        <f t="shared" ca="1" si="9"/>
        <v>#N/A</v>
      </c>
      <c r="F586" s="25" t="e">
        <f ca="1"/>
        <v>#N/A</v>
      </c>
    </row>
    <row r="587" spans="4:6" x14ac:dyDescent="0.25">
      <c r="D587" s="122" t="e" cm="1">
        <f t="array" aca="1" ref="D587" ca="1">INDIRECT("'1-Product Data'!S"&amp;E587)</f>
        <v>#N/A</v>
      </c>
      <c r="E587" s="123" t="e">
        <f t="shared" ca="1" si="9"/>
        <v>#N/A</v>
      </c>
      <c r="F587" s="25" t="e">
        <f ca="1"/>
        <v>#N/A</v>
      </c>
    </row>
    <row r="588" spans="4:6" x14ac:dyDescent="0.25">
      <c r="D588" s="122" t="e" cm="1">
        <f t="array" aca="1" ref="D588" ca="1">INDIRECT("'1-Product Data'!S"&amp;E588)</f>
        <v>#N/A</v>
      </c>
      <c r="E588" s="123" t="e">
        <f t="shared" ca="1" si="9"/>
        <v>#N/A</v>
      </c>
      <c r="F588" s="25" t="e">
        <f ca="1"/>
        <v>#N/A</v>
      </c>
    </row>
    <row r="589" spans="4:6" x14ac:dyDescent="0.25">
      <c r="D589" s="122" t="e" cm="1">
        <f t="array" aca="1" ref="D589" ca="1">INDIRECT("'1-Product Data'!S"&amp;E589)</f>
        <v>#N/A</v>
      </c>
      <c r="E589" s="123" t="e">
        <f t="shared" ca="1" si="9"/>
        <v>#N/A</v>
      </c>
      <c r="F589" s="25" t="e">
        <f ca="1"/>
        <v>#N/A</v>
      </c>
    </row>
    <row r="590" spans="4:6" x14ac:dyDescent="0.25">
      <c r="D590" s="122" t="e" cm="1">
        <f t="array" aca="1" ref="D590" ca="1">INDIRECT("'1-Product Data'!S"&amp;E590)</f>
        <v>#N/A</v>
      </c>
      <c r="E590" s="123" t="e">
        <f t="shared" ca="1" si="9"/>
        <v>#N/A</v>
      </c>
      <c r="F590" s="25" t="e">
        <f ca="1"/>
        <v>#N/A</v>
      </c>
    </row>
    <row r="591" spans="4:6" x14ac:dyDescent="0.25">
      <c r="D591" s="122" t="e" cm="1">
        <f t="array" aca="1" ref="D591" ca="1">INDIRECT("'1-Product Data'!S"&amp;E591)</f>
        <v>#N/A</v>
      </c>
      <c r="E591" s="123" t="e">
        <f t="shared" ca="1" si="9"/>
        <v>#N/A</v>
      </c>
      <c r="F591" s="25" t="e">
        <f ca="1"/>
        <v>#N/A</v>
      </c>
    </row>
    <row r="592" spans="4:6" x14ac:dyDescent="0.25">
      <c r="D592" s="122" t="e" cm="1">
        <f t="array" aca="1" ref="D592" ca="1">INDIRECT("'1-Product Data'!S"&amp;E592)</f>
        <v>#N/A</v>
      </c>
      <c r="E592" s="123" t="e">
        <f t="shared" ca="1" si="9"/>
        <v>#N/A</v>
      </c>
      <c r="F592" s="25" t="e">
        <f ca="1"/>
        <v>#N/A</v>
      </c>
    </row>
    <row r="593" spans="4:6" x14ac:dyDescent="0.25">
      <c r="D593" s="122" t="e" cm="1">
        <f t="array" aca="1" ref="D593" ca="1">INDIRECT("'1-Product Data'!S"&amp;E593)</f>
        <v>#N/A</v>
      </c>
      <c r="E593" s="123" t="e">
        <f t="shared" ca="1" si="9"/>
        <v>#N/A</v>
      </c>
      <c r="F593" s="25" t="e">
        <f ca="1"/>
        <v>#N/A</v>
      </c>
    </row>
    <row r="594" spans="4:6" x14ac:dyDescent="0.25">
      <c r="D594" s="122" t="e" cm="1">
        <f t="array" aca="1" ref="D594" ca="1">INDIRECT("'1-Product Data'!S"&amp;E594)</f>
        <v>#N/A</v>
      </c>
      <c r="E594" s="123" t="e">
        <f t="shared" ca="1" si="9"/>
        <v>#N/A</v>
      </c>
      <c r="F594" s="25" t="e">
        <f ca="1"/>
        <v>#N/A</v>
      </c>
    </row>
    <row r="595" spans="4:6" x14ac:dyDescent="0.25">
      <c r="D595" s="122" t="e" cm="1">
        <f t="array" aca="1" ref="D595" ca="1">INDIRECT("'1-Product Data'!S"&amp;E595)</f>
        <v>#N/A</v>
      </c>
      <c r="E595" s="123" t="e">
        <f t="shared" ca="1" si="9"/>
        <v>#N/A</v>
      </c>
      <c r="F595" s="25" t="e">
        <f ca="1"/>
        <v>#N/A</v>
      </c>
    </row>
    <row r="596" spans="4:6" x14ac:dyDescent="0.25">
      <c r="D596" s="122" t="e" cm="1">
        <f t="array" aca="1" ref="D596" ca="1">INDIRECT("'1-Product Data'!S"&amp;E596)</f>
        <v>#N/A</v>
      </c>
      <c r="E596" s="123" t="e">
        <f t="shared" ca="1" si="9"/>
        <v>#N/A</v>
      </c>
      <c r="F596" s="25" t="e">
        <f ca="1"/>
        <v>#N/A</v>
      </c>
    </row>
    <row r="597" spans="4:6" x14ac:dyDescent="0.25">
      <c r="D597" s="122" t="e" cm="1">
        <f t="array" aca="1" ref="D597" ca="1">INDIRECT("'1-Product Data'!S"&amp;E597)</f>
        <v>#N/A</v>
      </c>
      <c r="E597" s="123" t="e">
        <f t="shared" ca="1" si="9"/>
        <v>#N/A</v>
      </c>
      <c r="F597" s="25" t="e">
        <f ca="1"/>
        <v>#N/A</v>
      </c>
    </row>
    <row r="598" spans="4:6" x14ac:dyDescent="0.25">
      <c r="D598" s="122" t="e" cm="1">
        <f t="array" aca="1" ref="D598" ca="1">INDIRECT("'1-Product Data'!S"&amp;E598)</f>
        <v>#N/A</v>
      </c>
      <c r="E598" s="123" t="e">
        <f t="shared" ca="1" si="9"/>
        <v>#N/A</v>
      </c>
      <c r="F598" s="25" t="e">
        <f ca="1"/>
        <v>#N/A</v>
      </c>
    </row>
    <row r="599" spans="4:6" x14ac:dyDescent="0.25">
      <c r="D599" s="122" t="e" cm="1">
        <f t="array" aca="1" ref="D599" ca="1">INDIRECT("'1-Product Data'!S"&amp;E599)</f>
        <v>#N/A</v>
      </c>
      <c r="E599" s="123" t="e">
        <f t="shared" ca="1" si="9"/>
        <v>#N/A</v>
      </c>
      <c r="F599" s="25" t="e">
        <f ca="1"/>
        <v>#N/A</v>
      </c>
    </row>
    <row r="600" spans="4:6" x14ac:dyDescent="0.25">
      <c r="D600" s="122" t="e" cm="1">
        <f t="array" aca="1" ref="D600" ca="1">INDIRECT("'1-Product Data'!S"&amp;E600)</f>
        <v>#N/A</v>
      </c>
      <c r="E600" s="123" t="e">
        <f t="shared" ca="1" si="9"/>
        <v>#N/A</v>
      </c>
      <c r="F600" s="25" t="e">
        <f ca="1"/>
        <v>#N/A</v>
      </c>
    </row>
    <row r="601" spans="4:6" x14ac:dyDescent="0.25">
      <c r="D601" s="122" t="e" cm="1">
        <f t="array" aca="1" ref="D601" ca="1">INDIRECT("'1-Product Data'!S"&amp;E601)</f>
        <v>#N/A</v>
      </c>
      <c r="E601" s="123" t="e">
        <f t="shared" ca="1" si="9"/>
        <v>#N/A</v>
      </c>
      <c r="F601" s="25" t="e">
        <f ca="1"/>
        <v>#N/A</v>
      </c>
    </row>
    <row r="602" spans="4:6" x14ac:dyDescent="0.25">
      <c r="D602" s="122" t="e" cm="1">
        <f t="array" aca="1" ref="D602" ca="1">INDIRECT("'1-Product Data'!S"&amp;E602)</f>
        <v>#N/A</v>
      </c>
      <c r="E602" s="123" t="e">
        <f t="shared" ca="1" si="9"/>
        <v>#N/A</v>
      </c>
      <c r="F602" s="25" t="e">
        <f ca="1"/>
        <v>#N/A</v>
      </c>
    </row>
    <row r="603" spans="4:6" x14ac:dyDescent="0.25">
      <c r="D603" s="122" t="e" cm="1">
        <f t="array" aca="1" ref="D603" ca="1">INDIRECT("'1-Product Data'!S"&amp;E603)</f>
        <v>#N/A</v>
      </c>
      <c r="E603" s="123" t="e">
        <f t="shared" ca="1" si="9"/>
        <v>#N/A</v>
      </c>
      <c r="F603" s="25" t="e">
        <f ca="1"/>
        <v>#N/A</v>
      </c>
    </row>
    <row r="604" spans="4:6" x14ac:dyDescent="0.25">
      <c r="D604" s="122" t="e" cm="1">
        <f t="array" aca="1" ref="D604" ca="1">INDIRECT("'1-Product Data'!S"&amp;E604)</f>
        <v>#N/A</v>
      </c>
      <c r="E604" s="123" t="e">
        <f t="shared" ca="1" si="9"/>
        <v>#N/A</v>
      </c>
      <c r="F604" s="25" t="e">
        <f ca="1"/>
        <v>#N/A</v>
      </c>
    </row>
    <row r="605" spans="4:6" x14ac:dyDescent="0.25">
      <c r="D605" s="122" t="e" cm="1">
        <f t="array" aca="1" ref="D605" ca="1">INDIRECT("'1-Product Data'!S"&amp;E605)</f>
        <v>#N/A</v>
      </c>
      <c r="E605" s="123" t="e">
        <f t="shared" ca="1" si="9"/>
        <v>#N/A</v>
      </c>
      <c r="F605" s="25" t="e">
        <f ca="1"/>
        <v>#N/A</v>
      </c>
    </row>
    <row r="606" spans="4:6" x14ac:dyDescent="0.25">
      <c r="D606" s="122" t="e" cm="1">
        <f t="array" aca="1" ref="D606" ca="1">INDIRECT("'1-Product Data'!S"&amp;E606)</f>
        <v>#N/A</v>
      </c>
      <c r="E606" s="123" t="e">
        <f t="shared" ca="1" si="9"/>
        <v>#N/A</v>
      </c>
      <c r="F606" s="25" t="e">
        <f ca="1"/>
        <v>#N/A</v>
      </c>
    </row>
    <row r="607" spans="4:6" x14ac:dyDescent="0.25">
      <c r="D607" s="122" t="e" cm="1">
        <f t="array" aca="1" ref="D607" ca="1">INDIRECT("'1-Product Data'!S"&amp;E607)</f>
        <v>#N/A</v>
      </c>
      <c r="E607" s="123" t="e">
        <f t="shared" ca="1" si="9"/>
        <v>#N/A</v>
      </c>
      <c r="F607" s="25" t="e">
        <f ca="1"/>
        <v>#N/A</v>
      </c>
    </row>
    <row r="608" spans="4:6" x14ac:dyDescent="0.25">
      <c r="D608" s="122" t="e" cm="1">
        <f t="array" aca="1" ref="D608" ca="1">INDIRECT("'1-Product Data'!S"&amp;E608)</f>
        <v>#N/A</v>
      </c>
      <c r="E608" s="123" t="e">
        <f t="shared" ca="1" si="9"/>
        <v>#N/A</v>
      </c>
      <c r="F608" s="25" t="e">
        <f ca="1"/>
        <v>#N/A</v>
      </c>
    </row>
    <row r="609" spans="4:6" x14ac:dyDescent="0.25">
      <c r="D609" s="122" t="e" cm="1">
        <f t="array" aca="1" ref="D609" ca="1">INDIRECT("'1-Product Data'!S"&amp;E609)</f>
        <v>#N/A</v>
      </c>
      <c r="E609" s="123" t="e">
        <f t="shared" ca="1" si="9"/>
        <v>#N/A</v>
      </c>
      <c r="F609" s="25" t="e">
        <f ca="1"/>
        <v>#N/A</v>
      </c>
    </row>
    <row r="610" spans="4:6" x14ac:dyDescent="0.25">
      <c r="D610" s="122" t="e" cm="1">
        <f t="array" aca="1" ref="D610" ca="1">INDIRECT("'1-Product Data'!S"&amp;E610)</f>
        <v>#N/A</v>
      </c>
      <c r="E610" s="123" t="e">
        <f t="shared" ca="1" si="9"/>
        <v>#N/A</v>
      </c>
      <c r="F610" s="25" t="e">
        <f ca="1"/>
        <v>#N/A</v>
      </c>
    </row>
    <row r="611" spans="4:6" x14ac:dyDescent="0.25">
      <c r="D611" s="122" t="e" cm="1">
        <f t="array" aca="1" ref="D611" ca="1">INDIRECT("'1-Product Data'!S"&amp;E611)</f>
        <v>#N/A</v>
      </c>
      <c r="E611" s="123" t="e">
        <f t="shared" ca="1" si="9"/>
        <v>#N/A</v>
      </c>
      <c r="F611" s="25" t="e">
        <f ca="1"/>
        <v>#N/A</v>
      </c>
    </row>
    <row r="612" spans="4:6" x14ac:dyDescent="0.25">
      <c r="D612" s="122" t="e" cm="1">
        <f t="array" aca="1" ref="D612" ca="1">INDIRECT("'1-Product Data'!S"&amp;E612)</f>
        <v>#N/A</v>
      </c>
      <c r="E612" s="123" t="e">
        <f t="shared" ca="1" si="9"/>
        <v>#N/A</v>
      </c>
      <c r="F612" s="25" t="e">
        <f ca="1"/>
        <v>#N/A</v>
      </c>
    </row>
    <row r="613" spans="4:6" x14ac:dyDescent="0.25">
      <c r="D613" s="122" t="e" cm="1">
        <f t="array" aca="1" ref="D613" ca="1">INDIRECT("'1-Product Data'!S"&amp;E613)</f>
        <v>#N/A</v>
      </c>
      <c r="E613" s="123" t="e">
        <f t="shared" ca="1" si="9"/>
        <v>#N/A</v>
      </c>
      <c r="F613" s="25" t="e">
        <f ca="1"/>
        <v>#N/A</v>
      </c>
    </row>
    <row r="614" spans="4:6" x14ac:dyDescent="0.25">
      <c r="D614" s="122" t="e" cm="1">
        <f t="array" aca="1" ref="D614" ca="1">INDIRECT("'1-Product Data'!S"&amp;E614)</f>
        <v>#N/A</v>
      </c>
      <c r="E614" s="123" t="e">
        <f t="shared" ca="1" si="9"/>
        <v>#N/A</v>
      </c>
      <c r="F614" s="25" t="e">
        <f ca="1"/>
        <v>#N/A</v>
      </c>
    </row>
    <row r="615" spans="4:6" x14ac:dyDescent="0.25">
      <c r="D615" s="122" t="e" cm="1">
        <f t="array" aca="1" ref="D615" ca="1">INDIRECT("'1-Product Data'!S"&amp;E615)</f>
        <v>#N/A</v>
      </c>
      <c r="E615" s="123" t="e">
        <f t="shared" ca="1" si="9"/>
        <v>#N/A</v>
      </c>
      <c r="F615" s="25" t="e">
        <f ca="1"/>
        <v>#N/A</v>
      </c>
    </row>
    <row r="616" spans="4:6" x14ac:dyDescent="0.25">
      <c r="D616" s="122" t="e" cm="1">
        <f t="array" aca="1" ref="D616" ca="1">INDIRECT("'1-Product Data'!S"&amp;E616)</f>
        <v>#N/A</v>
      </c>
      <c r="E616" s="123" t="e">
        <f t="shared" ca="1" si="9"/>
        <v>#N/A</v>
      </c>
      <c r="F616" s="25" t="e">
        <f ca="1"/>
        <v>#N/A</v>
      </c>
    </row>
    <row r="617" spans="4:6" x14ac:dyDescent="0.25">
      <c r="D617" s="122" t="e" cm="1">
        <f t="array" aca="1" ref="D617" ca="1">INDIRECT("'1-Product Data'!S"&amp;E617)</f>
        <v>#N/A</v>
      </c>
      <c r="E617" s="123" t="e">
        <f t="shared" ca="1" si="9"/>
        <v>#N/A</v>
      </c>
      <c r="F617" s="25" t="e">
        <f ca="1"/>
        <v>#N/A</v>
      </c>
    </row>
    <row r="618" spans="4:6" x14ac:dyDescent="0.25">
      <c r="D618" s="122" t="e" cm="1">
        <f t="array" aca="1" ref="D618" ca="1">INDIRECT("'1-Product Data'!S"&amp;E618)</f>
        <v>#N/A</v>
      </c>
      <c r="E618" s="123" t="e">
        <f t="shared" ca="1" si="9"/>
        <v>#N/A</v>
      </c>
      <c r="F618" s="25" t="e">
        <f ca="1"/>
        <v>#N/A</v>
      </c>
    </row>
    <row r="619" spans="4:6" x14ac:dyDescent="0.25">
      <c r="D619" s="122" t="e" cm="1">
        <f t="array" aca="1" ref="D619" ca="1">INDIRECT("'1-Product Data'!S"&amp;E619)</f>
        <v>#N/A</v>
      </c>
      <c r="E619" s="123" t="e">
        <f t="shared" ca="1" si="9"/>
        <v>#N/A</v>
      </c>
      <c r="F619" s="25" t="e">
        <f ca="1"/>
        <v>#N/A</v>
      </c>
    </row>
    <row r="620" spans="4:6" x14ac:dyDescent="0.25">
      <c r="D620" s="122" t="e" cm="1">
        <f t="array" aca="1" ref="D620" ca="1">INDIRECT("'1-Product Data'!S"&amp;E620)</f>
        <v>#N/A</v>
      </c>
      <c r="E620" s="123" t="e">
        <f t="shared" ca="1" si="9"/>
        <v>#N/A</v>
      </c>
      <c r="F620" s="25" t="e">
        <f ca="1"/>
        <v>#N/A</v>
      </c>
    </row>
    <row r="621" spans="4:6" x14ac:dyDescent="0.25">
      <c r="D621" s="122" t="e" cm="1">
        <f t="array" aca="1" ref="D621" ca="1">INDIRECT("'1-Product Data'!S"&amp;E621)</f>
        <v>#N/A</v>
      </c>
      <c r="E621" s="123" t="e">
        <f t="shared" ca="1" si="9"/>
        <v>#N/A</v>
      </c>
      <c r="F621" s="25" t="e">
        <f ca="1"/>
        <v>#N/A</v>
      </c>
    </row>
    <row r="622" spans="4:6" x14ac:dyDescent="0.25">
      <c r="D622" s="122" t="e" cm="1">
        <f t="array" aca="1" ref="D622" ca="1">INDIRECT("'1-Product Data'!S"&amp;E622)</f>
        <v>#N/A</v>
      </c>
      <c r="E622" s="123" t="e">
        <f t="shared" ca="1" si="9"/>
        <v>#N/A</v>
      </c>
      <c r="F622" s="25" t="e">
        <f ca="1"/>
        <v>#N/A</v>
      </c>
    </row>
    <row r="623" spans="4:6" x14ac:dyDescent="0.25">
      <c r="D623" s="122" t="e" cm="1">
        <f t="array" aca="1" ref="D623" ca="1">INDIRECT("'1-Product Data'!S"&amp;E623)</f>
        <v>#N/A</v>
      </c>
      <c r="E623" s="123" t="e">
        <f t="shared" ca="1" si="9"/>
        <v>#N/A</v>
      </c>
      <c r="F623" s="25" t="e">
        <f ca="1"/>
        <v>#N/A</v>
      </c>
    </row>
    <row r="624" spans="4:6" x14ac:dyDescent="0.25">
      <c r="D624" s="122" t="e" cm="1">
        <f t="array" aca="1" ref="D624" ca="1">INDIRECT("'1-Product Data'!S"&amp;E624)</f>
        <v>#N/A</v>
      </c>
      <c r="E624" s="123" t="e">
        <f t="shared" ca="1" si="9"/>
        <v>#N/A</v>
      </c>
      <c r="F624" s="25" t="e">
        <f ca="1"/>
        <v>#N/A</v>
      </c>
    </row>
    <row r="625" spans="4:6" x14ac:dyDescent="0.25">
      <c r="D625" s="122" t="e" cm="1">
        <f t="array" aca="1" ref="D625" ca="1">INDIRECT("'1-Product Data'!S"&amp;E625)</f>
        <v>#N/A</v>
      </c>
      <c r="E625" s="123" t="e">
        <f t="shared" ca="1" si="9"/>
        <v>#N/A</v>
      </c>
      <c r="F625" s="25" t="e">
        <f ca="1"/>
        <v>#N/A</v>
      </c>
    </row>
    <row r="626" spans="4:6" x14ac:dyDescent="0.25">
      <c r="D626" s="122" t="e" cm="1">
        <f t="array" aca="1" ref="D626" ca="1">INDIRECT("'1-Product Data'!S"&amp;E626)</f>
        <v>#N/A</v>
      </c>
      <c r="E626" s="123" t="e">
        <f t="shared" ca="1" si="9"/>
        <v>#N/A</v>
      </c>
      <c r="F626" s="25" t="e">
        <f ca="1"/>
        <v>#N/A</v>
      </c>
    </row>
    <row r="627" spans="4:6" x14ac:dyDescent="0.25">
      <c r="D627" s="122" t="e" cm="1">
        <f t="array" aca="1" ref="D627" ca="1">INDIRECT("'1-Product Data'!S"&amp;E627)</f>
        <v>#N/A</v>
      </c>
      <c r="E627" s="123" t="e">
        <f t="shared" ca="1" si="9"/>
        <v>#N/A</v>
      </c>
      <c r="F627" s="25" t="e">
        <f ca="1"/>
        <v>#N/A</v>
      </c>
    </row>
    <row r="628" spans="4:6" x14ac:dyDescent="0.25">
      <c r="D628" s="122" t="e" cm="1">
        <f t="array" aca="1" ref="D628" ca="1">INDIRECT("'1-Product Data'!S"&amp;E628)</f>
        <v>#N/A</v>
      </c>
      <c r="E628" s="123" t="e">
        <f t="shared" ca="1" si="9"/>
        <v>#N/A</v>
      </c>
      <c r="F628" s="25" t="e">
        <f ca="1"/>
        <v>#N/A</v>
      </c>
    </row>
    <row r="629" spans="4:6" x14ac:dyDescent="0.25">
      <c r="D629" s="122" t="e" cm="1">
        <f t="array" aca="1" ref="D629" ca="1">INDIRECT("'1-Product Data'!S"&amp;E629)</f>
        <v>#N/A</v>
      </c>
      <c r="E629" s="123" t="e">
        <f t="shared" ca="1" si="9"/>
        <v>#N/A</v>
      </c>
      <c r="F629" s="25" t="e">
        <f ca="1"/>
        <v>#N/A</v>
      </c>
    </row>
    <row r="630" spans="4:6" x14ac:dyDescent="0.25">
      <c r="D630" s="122" t="e" cm="1">
        <f t="array" aca="1" ref="D630" ca="1">INDIRECT("'1-Product Data'!S"&amp;E630)</f>
        <v>#N/A</v>
      </c>
      <c r="E630" s="123" t="e">
        <f t="shared" ca="1" si="9"/>
        <v>#N/A</v>
      </c>
      <c r="F630" s="25" t="e">
        <f ca="1"/>
        <v>#N/A</v>
      </c>
    </row>
    <row r="631" spans="4:6" x14ac:dyDescent="0.25">
      <c r="D631" s="122" t="e" cm="1">
        <f t="array" aca="1" ref="D631" ca="1">INDIRECT("'1-Product Data'!S"&amp;E631)</f>
        <v>#N/A</v>
      </c>
      <c r="E631" s="123" t="e">
        <f t="shared" ca="1" si="9"/>
        <v>#N/A</v>
      </c>
      <c r="F631" s="25" t="e">
        <f ca="1"/>
        <v>#N/A</v>
      </c>
    </row>
    <row r="632" spans="4:6" x14ac:dyDescent="0.25">
      <c r="D632" s="122" t="e" cm="1">
        <f t="array" aca="1" ref="D632" ca="1">INDIRECT("'1-Product Data'!S"&amp;E632)</f>
        <v>#N/A</v>
      </c>
      <c r="E632" s="123" t="e">
        <f t="shared" ca="1" si="9"/>
        <v>#N/A</v>
      </c>
      <c r="F632" s="25" t="e">
        <f ca="1"/>
        <v>#N/A</v>
      </c>
    </row>
    <row r="633" spans="4:6" x14ac:dyDescent="0.25">
      <c r="D633" s="122" t="e" cm="1">
        <f t="array" aca="1" ref="D633" ca="1">INDIRECT("'1-Product Data'!S"&amp;E633)</f>
        <v>#N/A</v>
      </c>
      <c r="E633" s="123" t="e">
        <f t="shared" ca="1" si="9"/>
        <v>#N/A</v>
      </c>
      <c r="F633" s="25" t="e">
        <f ca="1"/>
        <v>#N/A</v>
      </c>
    </row>
    <row r="634" spans="4:6" x14ac:dyDescent="0.25">
      <c r="D634" s="122" t="e" cm="1">
        <f t="array" aca="1" ref="D634" ca="1">INDIRECT("'1-Product Data'!S"&amp;E634)</f>
        <v>#N/A</v>
      </c>
      <c r="E634" s="123" t="e">
        <f t="shared" ca="1" si="9"/>
        <v>#N/A</v>
      </c>
      <c r="F634" s="25" t="e">
        <f ca="1"/>
        <v>#N/A</v>
      </c>
    </row>
    <row r="635" spans="4:6" x14ac:dyDescent="0.25">
      <c r="D635" s="122" t="e" cm="1">
        <f t="array" aca="1" ref="D635" ca="1">INDIRECT("'1-Product Data'!S"&amp;E635)</f>
        <v>#N/A</v>
      </c>
      <c r="E635" s="123" t="e">
        <f t="shared" ca="1" si="9"/>
        <v>#N/A</v>
      </c>
      <c r="F635" s="25" t="e">
        <f ca="1"/>
        <v>#N/A</v>
      </c>
    </row>
    <row r="636" spans="4:6" x14ac:dyDescent="0.25">
      <c r="D636" s="122" t="e" cm="1">
        <f t="array" aca="1" ref="D636" ca="1">INDIRECT("'1-Product Data'!S"&amp;E636)</f>
        <v>#N/A</v>
      </c>
      <c r="E636" s="123" t="e">
        <f t="shared" ca="1" si="9"/>
        <v>#N/A</v>
      </c>
      <c r="F636" s="25" t="e">
        <f ca="1"/>
        <v>#N/A</v>
      </c>
    </row>
    <row r="637" spans="4:6" x14ac:dyDescent="0.25">
      <c r="D637" s="122" t="e" cm="1">
        <f t="array" aca="1" ref="D637" ca="1">INDIRECT("'1-Product Data'!S"&amp;E637)</f>
        <v>#N/A</v>
      </c>
      <c r="E637" s="123" t="e">
        <f t="shared" ca="1" si="9"/>
        <v>#N/A</v>
      </c>
      <c r="F637" s="25" t="e">
        <f ca="1"/>
        <v>#N/A</v>
      </c>
    </row>
    <row r="638" spans="4:6" x14ac:dyDescent="0.25">
      <c r="D638" s="122" t="e" cm="1">
        <f t="array" aca="1" ref="D638" ca="1">INDIRECT("'1-Product Data'!S"&amp;E638)</f>
        <v>#N/A</v>
      </c>
      <c r="E638" s="123" t="e">
        <f t="shared" ca="1" si="9"/>
        <v>#N/A</v>
      </c>
      <c r="F638" s="25" t="e">
        <f ca="1"/>
        <v>#N/A</v>
      </c>
    </row>
    <row r="639" spans="4:6" x14ac:dyDescent="0.25">
      <c r="D639" s="122" t="e" cm="1">
        <f t="array" aca="1" ref="D639" ca="1">INDIRECT("'1-Product Data'!S"&amp;E639)</f>
        <v>#N/A</v>
      </c>
      <c r="E639" s="123" t="e">
        <f t="shared" ca="1" si="9"/>
        <v>#N/A</v>
      </c>
      <c r="F639" s="25" t="e">
        <f ca="1"/>
        <v>#N/A</v>
      </c>
    </row>
    <row r="640" spans="4:6" x14ac:dyDescent="0.25">
      <c r="D640" s="122" t="e" cm="1">
        <f t="array" aca="1" ref="D640" ca="1">INDIRECT("'1-Product Data'!S"&amp;E640)</f>
        <v>#N/A</v>
      </c>
      <c r="E640" s="123" t="e">
        <f t="shared" ca="1" si="9"/>
        <v>#N/A</v>
      </c>
      <c r="F640" s="25" t="e">
        <f ca="1"/>
        <v>#N/A</v>
      </c>
    </row>
    <row r="641" spans="4:6" x14ac:dyDescent="0.25">
      <c r="D641" s="122" t="e" cm="1">
        <f t="array" aca="1" ref="D641" ca="1">INDIRECT("'1-Product Data'!S"&amp;E641)</f>
        <v>#N/A</v>
      </c>
      <c r="E641" s="123" t="e">
        <f t="shared" ca="1" si="9"/>
        <v>#N/A</v>
      </c>
      <c r="F641" s="25" t="e">
        <f ca="1"/>
        <v>#N/A</v>
      </c>
    </row>
    <row r="642" spans="4:6" x14ac:dyDescent="0.25">
      <c r="D642" s="122" t="e" cm="1">
        <f t="array" aca="1" ref="D642" ca="1">INDIRECT("'1-Product Data'!S"&amp;E642)</f>
        <v>#N/A</v>
      </c>
      <c r="E642" s="123" t="e">
        <f t="shared" ca="1" si="9"/>
        <v>#N/A</v>
      </c>
      <c r="F642" s="25" t="e">
        <f ca="1"/>
        <v>#N/A</v>
      </c>
    </row>
    <row r="643" spans="4:6" x14ac:dyDescent="0.25">
      <c r="D643" s="122" t="e" cm="1">
        <f t="array" aca="1" ref="D643" ca="1">INDIRECT("'1-Product Data'!S"&amp;E643)</f>
        <v>#N/A</v>
      </c>
      <c r="E643" s="123" t="e">
        <f t="shared" ca="1" si="9"/>
        <v>#N/A</v>
      </c>
      <c r="F643" s="25" t="e">
        <f ca="1"/>
        <v>#N/A</v>
      </c>
    </row>
    <row r="644" spans="4:6" x14ac:dyDescent="0.25">
      <c r="D644" s="122" t="e" cm="1">
        <f t="array" aca="1" ref="D644" ca="1">INDIRECT("'1-Product Data'!S"&amp;E644)</f>
        <v>#N/A</v>
      </c>
      <c r="E644" s="123" t="e">
        <f t="shared" ref="E644:E707" ca="1" si="10">MATCH("*n",INDIRECT("'1-Product Data'!H" &amp; E643+1 &amp; ":H1500",TRUE),0)+E643</f>
        <v>#N/A</v>
      </c>
      <c r="F644" s="25" t="e">
        <f ca="1"/>
        <v>#N/A</v>
      </c>
    </row>
    <row r="645" spans="4:6" x14ac:dyDescent="0.25">
      <c r="D645" s="122" t="e" cm="1">
        <f t="array" aca="1" ref="D645" ca="1">INDIRECT("'1-Product Data'!S"&amp;E645)</f>
        <v>#N/A</v>
      </c>
      <c r="E645" s="123" t="e">
        <f t="shared" ca="1" si="10"/>
        <v>#N/A</v>
      </c>
      <c r="F645" s="25" t="e">
        <f ca="1"/>
        <v>#N/A</v>
      </c>
    </row>
    <row r="646" spans="4:6" x14ac:dyDescent="0.25">
      <c r="D646" s="122" t="e" cm="1">
        <f t="array" aca="1" ref="D646" ca="1">INDIRECT("'1-Product Data'!S"&amp;E646)</f>
        <v>#N/A</v>
      </c>
      <c r="E646" s="123" t="e">
        <f t="shared" ca="1" si="10"/>
        <v>#N/A</v>
      </c>
      <c r="F646" s="25" t="e">
        <f ca="1"/>
        <v>#N/A</v>
      </c>
    </row>
    <row r="647" spans="4:6" x14ac:dyDescent="0.25">
      <c r="D647" s="122" t="e" cm="1">
        <f t="array" aca="1" ref="D647" ca="1">INDIRECT("'1-Product Data'!S"&amp;E647)</f>
        <v>#N/A</v>
      </c>
      <c r="E647" s="123" t="e">
        <f t="shared" ca="1" si="10"/>
        <v>#N/A</v>
      </c>
      <c r="F647" s="25" t="e">
        <f ca="1"/>
        <v>#N/A</v>
      </c>
    </row>
    <row r="648" spans="4:6" x14ac:dyDescent="0.25">
      <c r="D648" s="122" t="e" cm="1">
        <f t="array" aca="1" ref="D648" ca="1">INDIRECT("'1-Product Data'!S"&amp;E648)</f>
        <v>#N/A</v>
      </c>
      <c r="E648" s="123" t="e">
        <f t="shared" ca="1" si="10"/>
        <v>#N/A</v>
      </c>
      <c r="F648" s="25" t="e">
        <f ca="1"/>
        <v>#N/A</v>
      </c>
    </row>
    <row r="649" spans="4:6" x14ac:dyDescent="0.25">
      <c r="D649" s="122" t="e" cm="1">
        <f t="array" aca="1" ref="D649" ca="1">INDIRECT("'1-Product Data'!S"&amp;E649)</f>
        <v>#N/A</v>
      </c>
      <c r="E649" s="123" t="e">
        <f t="shared" ca="1" si="10"/>
        <v>#N/A</v>
      </c>
      <c r="F649" s="25" t="e">
        <f ca="1"/>
        <v>#N/A</v>
      </c>
    </row>
    <row r="650" spans="4:6" x14ac:dyDescent="0.25">
      <c r="D650" s="122" t="e" cm="1">
        <f t="array" aca="1" ref="D650" ca="1">INDIRECT("'1-Product Data'!S"&amp;E650)</f>
        <v>#N/A</v>
      </c>
      <c r="E650" s="123" t="e">
        <f t="shared" ca="1" si="10"/>
        <v>#N/A</v>
      </c>
      <c r="F650" s="25" t="e">
        <f ca="1"/>
        <v>#N/A</v>
      </c>
    </row>
    <row r="651" spans="4:6" x14ac:dyDescent="0.25">
      <c r="D651" s="122" t="e" cm="1">
        <f t="array" aca="1" ref="D651" ca="1">INDIRECT("'1-Product Data'!S"&amp;E651)</f>
        <v>#N/A</v>
      </c>
      <c r="E651" s="123" t="e">
        <f t="shared" ca="1" si="10"/>
        <v>#N/A</v>
      </c>
      <c r="F651" s="25" t="e">
        <f ca="1"/>
        <v>#N/A</v>
      </c>
    </row>
    <row r="652" spans="4:6" x14ac:dyDescent="0.25">
      <c r="D652" s="122" t="e" cm="1">
        <f t="array" aca="1" ref="D652" ca="1">INDIRECT("'1-Product Data'!S"&amp;E652)</f>
        <v>#N/A</v>
      </c>
      <c r="E652" s="123" t="e">
        <f t="shared" ca="1" si="10"/>
        <v>#N/A</v>
      </c>
      <c r="F652" s="25" t="e">
        <f ca="1"/>
        <v>#N/A</v>
      </c>
    </row>
    <row r="653" spans="4:6" x14ac:dyDescent="0.25">
      <c r="D653" s="122" t="e" cm="1">
        <f t="array" aca="1" ref="D653" ca="1">INDIRECT("'1-Product Data'!S"&amp;E653)</f>
        <v>#N/A</v>
      </c>
      <c r="E653" s="123" t="e">
        <f t="shared" ca="1" si="10"/>
        <v>#N/A</v>
      </c>
      <c r="F653" s="25" t="e">
        <f ca="1"/>
        <v>#N/A</v>
      </c>
    </row>
    <row r="654" spans="4:6" x14ac:dyDescent="0.25">
      <c r="D654" s="122" t="e" cm="1">
        <f t="array" aca="1" ref="D654" ca="1">INDIRECT("'1-Product Data'!S"&amp;E654)</f>
        <v>#N/A</v>
      </c>
      <c r="E654" s="123" t="e">
        <f t="shared" ca="1" si="10"/>
        <v>#N/A</v>
      </c>
      <c r="F654" s="25" t="e">
        <f ca="1"/>
        <v>#N/A</v>
      </c>
    </row>
    <row r="655" spans="4:6" x14ac:dyDescent="0.25">
      <c r="D655" s="122" t="e" cm="1">
        <f t="array" aca="1" ref="D655" ca="1">INDIRECT("'1-Product Data'!S"&amp;E655)</f>
        <v>#N/A</v>
      </c>
      <c r="E655" s="123" t="e">
        <f t="shared" ca="1" si="10"/>
        <v>#N/A</v>
      </c>
      <c r="F655" s="25" t="e">
        <f ca="1"/>
        <v>#N/A</v>
      </c>
    </row>
    <row r="656" spans="4:6" x14ac:dyDescent="0.25">
      <c r="D656" s="122" t="e" cm="1">
        <f t="array" aca="1" ref="D656" ca="1">INDIRECT("'1-Product Data'!S"&amp;E656)</f>
        <v>#N/A</v>
      </c>
      <c r="E656" s="123" t="e">
        <f t="shared" ca="1" si="10"/>
        <v>#N/A</v>
      </c>
      <c r="F656" s="25" t="e">
        <f ca="1"/>
        <v>#N/A</v>
      </c>
    </row>
    <row r="657" spans="4:6" x14ac:dyDescent="0.25">
      <c r="D657" s="122" t="e" cm="1">
        <f t="array" aca="1" ref="D657" ca="1">INDIRECT("'1-Product Data'!S"&amp;E657)</f>
        <v>#N/A</v>
      </c>
      <c r="E657" s="123" t="e">
        <f t="shared" ca="1" si="10"/>
        <v>#N/A</v>
      </c>
      <c r="F657" s="25" t="e">
        <f ca="1"/>
        <v>#N/A</v>
      </c>
    </row>
    <row r="658" spans="4:6" x14ac:dyDescent="0.25">
      <c r="D658" s="122" t="e" cm="1">
        <f t="array" aca="1" ref="D658" ca="1">INDIRECT("'1-Product Data'!S"&amp;E658)</f>
        <v>#N/A</v>
      </c>
      <c r="E658" s="123" t="e">
        <f t="shared" ca="1" si="10"/>
        <v>#N/A</v>
      </c>
      <c r="F658" s="25" t="e">
        <f ca="1"/>
        <v>#N/A</v>
      </c>
    </row>
    <row r="659" spans="4:6" x14ac:dyDescent="0.25">
      <c r="D659" s="122" t="e" cm="1">
        <f t="array" aca="1" ref="D659" ca="1">INDIRECT("'1-Product Data'!S"&amp;E659)</f>
        <v>#N/A</v>
      </c>
      <c r="E659" s="123" t="e">
        <f t="shared" ca="1" si="10"/>
        <v>#N/A</v>
      </c>
      <c r="F659" s="25" t="e">
        <f ca="1"/>
        <v>#N/A</v>
      </c>
    </row>
    <row r="660" spans="4:6" x14ac:dyDescent="0.25">
      <c r="D660" s="122" t="e" cm="1">
        <f t="array" aca="1" ref="D660" ca="1">INDIRECT("'1-Product Data'!S"&amp;E660)</f>
        <v>#N/A</v>
      </c>
      <c r="E660" s="123" t="e">
        <f t="shared" ca="1" si="10"/>
        <v>#N/A</v>
      </c>
      <c r="F660" s="25" t="e">
        <f ca="1"/>
        <v>#N/A</v>
      </c>
    </row>
    <row r="661" spans="4:6" x14ac:dyDescent="0.25">
      <c r="D661" s="122" t="e" cm="1">
        <f t="array" aca="1" ref="D661" ca="1">INDIRECT("'1-Product Data'!S"&amp;E661)</f>
        <v>#N/A</v>
      </c>
      <c r="E661" s="123" t="e">
        <f t="shared" ca="1" si="10"/>
        <v>#N/A</v>
      </c>
      <c r="F661" s="25" t="e">
        <f ca="1"/>
        <v>#N/A</v>
      </c>
    </row>
    <row r="662" spans="4:6" x14ac:dyDescent="0.25">
      <c r="D662" s="122" t="e" cm="1">
        <f t="array" aca="1" ref="D662" ca="1">INDIRECT("'1-Product Data'!S"&amp;E662)</f>
        <v>#N/A</v>
      </c>
      <c r="E662" s="123" t="e">
        <f t="shared" ca="1" si="10"/>
        <v>#N/A</v>
      </c>
      <c r="F662" s="25" t="e">
        <f ca="1"/>
        <v>#N/A</v>
      </c>
    </row>
    <row r="663" spans="4:6" x14ac:dyDescent="0.25">
      <c r="D663" s="122" t="e" cm="1">
        <f t="array" aca="1" ref="D663" ca="1">INDIRECT("'1-Product Data'!S"&amp;E663)</f>
        <v>#N/A</v>
      </c>
      <c r="E663" s="123" t="e">
        <f t="shared" ca="1" si="10"/>
        <v>#N/A</v>
      </c>
      <c r="F663" s="25" t="e">
        <f ca="1"/>
        <v>#N/A</v>
      </c>
    </row>
    <row r="664" spans="4:6" x14ac:dyDescent="0.25">
      <c r="D664" s="122" t="e" cm="1">
        <f t="array" aca="1" ref="D664" ca="1">INDIRECT("'1-Product Data'!S"&amp;E664)</f>
        <v>#N/A</v>
      </c>
      <c r="E664" s="123" t="e">
        <f t="shared" ca="1" si="10"/>
        <v>#N/A</v>
      </c>
      <c r="F664" s="25" t="e">
        <f ca="1"/>
        <v>#N/A</v>
      </c>
    </row>
    <row r="665" spans="4:6" x14ac:dyDescent="0.25">
      <c r="D665" s="122" t="e" cm="1">
        <f t="array" aca="1" ref="D665" ca="1">INDIRECT("'1-Product Data'!S"&amp;E665)</f>
        <v>#N/A</v>
      </c>
      <c r="E665" s="123" t="e">
        <f t="shared" ca="1" si="10"/>
        <v>#N/A</v>
      </c>
      <c r="F665" s="25" t="e">
        <f ca="1"/>
        <v>#N/A</v>
      </c>
    </row>
    <row r="666" spans="4:6" x14ac:dyDescent="0.25">
      <c r="D666" s="122" t="e" cm="1">
        <f t="array" aca="1" ref="D666" ca="1">INDIRECT("'1-Product Data'!S"&amp;E666)</f>
        <v>#N/A</v>
      </c>
      <c r="E666" s="123" t="e">
        <f t="shared" ca="1" si="10"/>
        <v>#N/A</v>
      </c>
      <c r="F666" s="25" t="e">
        <f ca="1"/>
        <v>#N/A</v>
      </c>
    </row>
    <row r="667" spans="4:6" x14ac:dyDescent="0.25">
      <c r="D667" s="122" t="e" cm="1">
        <f t="array" aca="1" ref="D667" ca="1">INDIRECT("'1-Product Data'!S"&amp;E667)</f>
        <v>#N/A</v>
      </c>
      <c r="E667" s="123" t="e">
        <f t="shared" ca="1" si="10"/>
        <v>#N/A</v>
      </c>
      <c r="F667" s="25" t="e">
        <f ca="1"/>
        <v>#N/A</v>
      </c>
    </row>
    <row r="668" spans="4:6" x14ac:dyDescent="0.25">
      <c r="D668" s="122" t="e" cm="1">
        <f t="array" aca="1" ref="D668" ca="1">INDIRECT("'1-Product Data'!S"&amp;E668)</f>
        <v>#N/A</v>
      </c>
      <c r="E668" s="123" t="e">
        <f t="shared" ca="1" si="10"/>
        <v>#N/A</v>
      </c>
      <c r="F668" s="25" t="e">
        <f ca="1"/>
        <v>#N/A</v>
      </c>
    </row>
    <row r="669" spans="4:6" x14ac:dyDescent="0.25">
      <c r="D669" s="122" t="e" cm="1">
        <f t="array" aca="1" ref="D669" ca="1">INDIRECT("'1-Product Data'!S"&amp;E669)</f>
        <v>#N/A</v>
      </c>
      <c r="E669" s="123" t="e">
        <f t="shared" ca="1" si="10"/>
        <v>#N/A</v>
      </c>
      <c r="F669" s="25" t="e">
        <f ca="1"/>
        <v>#N/A</v>
      </c>
    </row>
    <row r="670" spans="4:6" x14ac:dyDescent="0.25">
      <c r="D670" s="122" t="e" cm="1">
        <f t="array" aca="1" ref="D670" ca="1">INDIRECT("'1-Product Data'!S"&amp;E670)</f>
        <v>#N/A</v>
      </c>
      <c r="E670" s="123" t="e">
        <f t="shared" ca="1" si="10"/>
        <v>#N/A</v>
      </c>
      <c r="F670" s="25" t="e">
        <f ca="1"/>
        <v>#N/A</v>
      </c>
    </row>
    <row r="671" spans="4:6" x14ac:dyDescent="0.25">
      <c r="D671" s="122" t="e" cm="1">
        <f t="array" aca="1" ref="D671" ca="1">INDIRECT("'1-Product Data'!S"&amp;E671)</f>
        <v>#N/A</v>
      </c>
      <c r="E671" s="123" t="e">
        <f t="shared" ca="1" si="10"/>
        <v>#N/A</v>
      </c>
      <c r="F671" s="25" t="e">
        <f ca="1"/>
        <v>#N/A</v>
      </c>
    </row>
    <row r="672" spans="4:6" x14ac:dyDescent="0.25">
      <c r="D672" s="122" t="e" cm="1">
        <f t="array" aca="1" ref="D672" ca="1">INDIRECT("'1-Product Data'!S"&amp;E672)</f>
        <v>#N/A</v>
      </c>
      <c r="E672" s="123" t="e">
        <f t="shared" ca="1" si="10"/>
        <v>#N/A</v>
      </c>
      <c r="F672" s="25" t="e">
        <f ca="1"/>
        <v>#N/A</v>
      </c>
    </row>
    <row r="673" spans="4:6" x14ac:dyDescent="0.25">
      <c r="D673" s="122" t="e" cm="1">
        <f t="array" aca="1" ref="D673" ca="1">INDIRECT("'1-Product Data'!S"&amp;E673)</f>
        <v>#N/A</v>
      </c>
      <c r="E673" s="123" t="e">
        <f t="shared" ca="1" si="10"/>
        <v>#N/A</v>
      </c>
      <c r="F673" s="25" t="e">
        <f ca="1"/>
        <v>#N/A</v>
      </c>
    </row>
    <row r="674" spans="4:6" x14ac:dyDescent="0.25">
      <c r="D674" s="122" t="e" cm="1">
        <f t="array" aca="1" ref="D674" ca="1">INDIRECT("'1-Product Data'!S"&amp;E674)</f>
        <v>#N/A</v>
      </c>
      <c r="E674" s="123" t="e">
        <f t="shared" ca="1" si="10"/>
        <v>#N/A</v>
      </c>
      <c r="F674" s="25" t="e">
        <f ca="1"/>
        <v>#N/A</v>
      </c>
    </row>
    <row r="675" spans="4:6" x14ac:dyDescent="0.25">
      <c r="D675" s="122" t="e" cm="1">
        <f t="array" aca="1" ref="D675" ca="1">INDIRECT("'1-Product Data'!S"&amp;E675)</f>
        <v>#N/A</v>
      </c>
      <c r="E675" s="123" t="e">
        <f t="shared" ca="1" si="10"/>
        <v>#N/A</v>
      </c>
      <c r="F675" s="25" t="e">
        <f ca="1"/>
        <v>#N/A</v>
      </c>
    </row>
    <row r="676" spans="4:6" x14ac:dyDescent="0.25">
      <c r="D676" s="122" t="e" cm="1">
        <f t="array" aca="1" ref="D676" ca="1">INDIRECT("'1-Product Data'!S"&amp;E676)</f>
        <v>#N/A</v>
      </c>
      <c r="E676" s="123" t="e">
        <f t="shared" ca="1" si="10"/>
        <v>#N/A</v>
      </c>
      <c r="F676" s="25" t="e">
        <f ca="1"/>
        <v>#N/A</v>
      </c>
    </row>
    <row r="677" spans="4:6" x14ac:dyDescent="0.25">
      <c r="D677" s="122" t="e" cm="1">
        <f t="array" aca="1" ref="D677" ca="1">INDIRECT("'1-Product Data'!S"&amp;E677)</f>
        <v>#N/A</v>
      </c>
      <c r="E677" s="123" t="e">
        <f t="shared" ca="1" si="10"/>
        <v>#N/A</v>
      </c>
      <c r="F677" s="25" t="e">
        <f ca="1"/>
        <v>#N/A</v>
      </c>
    </row>
    <row r="678" spans="4:6" x14ac:dyDescent="0.25">
      <c r="D678" s="122" t="e" cm="1">
        <f t="array" aca="1" ref="D678" ca="1">INDIRECT("'1-Product Data'!S"&amp;E678)</f>
        <v>#N/A</v>
      </c>
      <c r="E678" s="123" t="e">
        <f t="shared" ca="1" si="10"/>
        <v>#N/A</v>
      </c>
      <c r="F678" s="25" t="e">
        <f ca="1"/>
        <v>#N/A</v>
      </c>
    </row>
    <row r="679" spans="4:6" x14ac:dyDescent="0.25">
      <c r="D679" s="122" t="e" cm="1">
        <f t="array" aca="1" ref="D679" ca="1">INDIRECT("'1-Product Data'!S"&amp;E679)</f>
        <v>#N/A</v>
      </c>
      <c r="E679" s="123" t="e">
        <f t="shared" ca="1" si="10"/>
        <v>#N/A</v>
      </c>
      <c r="F679" s="25" t="e">
        <f ca="1"/>
        <v>#N/A</v>
      </c>
    </row>
    <row r="680" spans="4:6" x14ac:dyDescent="0.25">
      <c r="D680" s="122" t="e" cm="1">
        <f t="array" aca="1" ref="D680" ca="1">INDIRECT("'1-Product Data'!S"&amp;E680)</f>
        <v>#N/A</v>
      </c>
      <c r="E680" s="123" t="e">
        <f t="shared" ca="1" si="10"/>
        <v>#N/A</v>
      </c>
      <c r="F680" s="25" t="e">
        <f ca="1"/>
        <v>#N/A</v>
      </c>
    </row>
    <row r="681" spans="4:6" x14ac:dyDescent="0.25">
      <c r="D681" s="122" t="e" cm="1">
        <f t="array" aca="1" ref="D681" ca="1">INDIRECT("'1-Product Data'!S"&amp;E681)</f>
        <v>#N/A</v>
      </c>
      <c r="E681" s="123" t="e">
        <f t="shared" ca="1" si="10"/>
        <v>#N/A</v>
      </c>
      <c r="F681" s="25" t="e">
        <f ca="1"/>
        <v>#N/A</v>
      </c>
    </row>
    <row r="682" spans="4:6" x14ac:dyDescent="0.25">
      <c r="D682" s="122" t="e" cm="1">
        <f t="array" aca="1" ref="D682" ca="1">INDIRECT("'1-Product Data'!S"&amp;E682)</f>
        <v>#N/A</v>
      </c>
      <c r="E682" s="123" t="e">
        <f t="shared" ca="1" si="10"/>
        <v>#N/A</v>
      </c>
      <c r="F682" s="25" t="e">
        <f ca="1"/>
        <v>#N/A</v>
      </c>
    </row>
    <row r="683" spans="4:6" x14ac:dyDescent="0.25">
      <c r="D683" s="122" t="e" cm="1">
        <f t="array" aca="1" ref="D683" ca="1">INDIRECT("'1-Product Data'!S"&amp;E683)</f>
        <v>#N/A</v>
      </c>
      <c r="E683" s="123" t="e">
        <f t="shared" ca="1" si="10"/>
        <v>#N/A</v>
      </c>
      <c r="F683" s="25" t="e">
        <f ca="1"/>
        <v>#N/A</v>
      </c>
    </row>
    <row r="684" spans="4:6" x14ac:dyDescent="0.25">
      <c r="D684" s="122" t="e" cm="1">
        <f t="array" aca="1" ref="D684" ca="1">INDIRECT("'1-Product Data'!S"&amp;E684)</f>
        <v>#N/A</v>
      </c>
      <c r="E684" s="123" t="e">
        <f t="shared" ca="1" si="10"/>
        <v>#N/A</v>
      </c>
      <c r="F684" s="25" t="e">
        <f ca="1"/>
        <v>#N/A</v>
      </c>
    </row>
    <row r="685" spans="4:6" x14ac:dyDescent="0.25">
      <c r="D685" s="122" t="e" cm="1">
        <f t="array" aca="1" ref="D685" ca="1">INDIRECT("'1-Product Data'!S"&amp;E685)</f>
        <v>#N/A</v>
      </c>
      <c r="E685" s="123" t="e">
        <f t="shared" ca="1" si="10"/>
        <v>#N/A</v>
      </c>
      <c r="F685" s="25" t="e">
        <f ca="1"/>
        <v>#N/A</v>
      </c>
    </row>
    <row r="686" spans="4:6" x14ac:dyDescent="0.25">
      <c r="D686" s="122" t="e" cm="1">
        <f t="array" aca="1" ref="D686" ca="1">INDIRECT("'1-Product Data'!S"&amp;E686)</f>
        <v>#N/A</v>
      </c>
      <c r="E686" s="123" t="e">
        <f t="shared" ca="1" si="10"/>
        <v>#N/A</v>
      </c>
      <c r="F686" s="25" t="e">
        <f ca="1"/>
        <v>#N/A</v>
      </c>
    </row>
    <row r="687" spans="4:6" x14ac:dyDescent="0.25">
      <c r="D687" s="122" t="e" cm="1">
        <f t="array" aca="1" ref="D687" ca="1">INDIRECT("'1-Product Data'!S"&amp;E687)</f>
        <v>#N/A</v>
      </c>
      <c r="E687" s="123" t="e">
        <f t="shared" ca="1" si="10"/>
        <v>#N/A</v>
      </c>
      <c r="F687" s="25" t="e">
        <f ca="1"/>
        <v>#N/A</v>
      </c>
    </row>
    <row r="688" spans="4:6" x14ac:dyDescent="0.25">
      <c r="D688" s="122" t="e" cm="1">
        <f t="array" aca="1" ref="D688" ca="1">INDIRECT("'1-Product Data'!S"&amp;E688)</f>
        <v>#N/A</v>
      </c>
      <c r="E688" s="123" t="e">
        <f t="shared" ca="1" si="10"/>
        <v>#N/A</v>
      </c>
      <c r="F688" s="25" t="e">
        <f ca="1"/>
        <v>#N/A</v>
      </c>
    </row>
    <row r="689" spans="4:6" x14ac:dyDescent="0.25">
      <c r="D689" s="122" t="e" cm="1">
        <f t="array" aca="1" ref="D689" ca="1">INDIRECT("'1-Product Data'!S"&amp;E689)</f>
        <v>#N/A</v>
      </c>
      <c r="E689" s="123" t="e">
        <f t="shared" ca="1" si="10"/>
        <v>#N/A</v>
      </c>
      <c r="F689" s="25" t="e">
        <f ca="1"/>
        <v>#N/A</v>
      </c>
    </row>
    <row r="690" spans="4:6" x14ac:dyDescent="0.25">
      <c r="D690" s="122" t="e" cm="1">
        <f t="array" aca="1" ref="D690" ca="1">INDIRECT("'1-Product Data'!S"&amp;E690)</f>
        <v>#N/A</v>
      </c>
      <c r="E690" s="123" t="e">
        <f t="shared" ca="1" si="10"/>
        <v>#N/A</v>
      </c>
      <c r="F690" s="25" t="e">
        <f ca="1"/>
        <v>#N/A</v>
      </c>
    </row>
    <row r="691" spans="4:6" x14ac:dyDescent="0.25">
      <c r="D691" s="122" t="e" cm="1">
        <f t="array" aca="1" ref="D691" ca="1">INDIRECT("'1-Product Data'!S"&amp;E691)</f>
        <v>#N/A</v>
      </c>
      <c r="E691" s="123" t="e">
        <f t="shared" ca="1" si="10"/>
        <v>#N/A</v>
      </c>
      <c r="F691" s="25" t="e">
        <f ca="1"/>
        <v>#N/A</v>
      </c>
    </row>
    <row r="692" spans="4:6" x14ac:dyDescent="0.25">
      <c r="D692" s="122" t="e" cm="1">
        <f t="array" aca="1" ref="D692" ca="1">INDIRECT("'1-Product Data'!S"&amp;E692)</f>
        <v>#N/A</v>
      </c>
      <c r="E692" s="123" t="e">
        <f t="shared" ca="1" si="10"/>
        <v>#N/A</v>
      </c>
      <c r="F692" s="25" t="e">
        <f ca="1"/>
        <v>#N/A</v>
      </c>
    </row>
    <row r="693" spans="4:6" x14ac:dyDescent="0.25">
      <c r="D693" s="122" t="e" cm="1">
        <f t="array" aca="1" ref="D693" ca="1">INDIRECT("'1-Product Data'!S"&amp;E693)</f>
        <v>#N/A</v>
      </c>
      <c r="E693" s="123" t="e">
        <f t="shared" ca="1" si="10"/>
        <v>#N/A</v>
      </c>
      <c r="F693" s="25" t="e">
        <f ca="1"/>
        <v>#N/A</v>
      </c>
    </row>
    <row r="694" spans="4:6" x14ac:dyDescent="0.25">
      <c r="D694" s="122" t="e" cm="1">
        <f t="array" aca="1" ref="D694" ca="1">INDIRECT("'1-Product Data'!S"&amp;E694)</f>
        <v>#N/A</v>
      </c>
      <c r="E694" s="123" t="e">
        <f t="shared" ca="1" si="10"/>
        <v>#N/A</v>
      </c>
      <c r="F694" s="25" t="e">
        <f ca="1"/>
        <v>#N/A</v>
      </c>
    </row>
    <row r="695" spans="4:6" x14ac:dyDescent="0.25">
      <c r="D695" s="122" t="e" cm="1">
        <f t="array" aca="1" ref="D695" ca="1">INDIRECT("'1-Product Data'!S"&amp;E695)</f>
        <v>#N/A</v>
      </c>
      <c r="E695" s="123" t="e">
        <f t="shared" ca="1" si="10"/>
        <v>#N/A</v>
      </c>
      <c r="F695" s="25" t="e">
        <f ca="1"/>
        <v>#N/A</v>
      </c>
    </row>
    <row r="696" spans="4:6" x14ac:dyDescent="0.25">
      <c r="D696" s="122" t="e" cm="1">
        <f t="array" aca="1" ref="D696" ca="1">INDIRECT("'1-Product Data'!S"&amp;E696)</f>
        <v>#N/A</v>
      </c>
      <c r="E696" s="123" t="e">
        <f t="shared" ca="1" si="10"/>
        <v>#N/A</v>
      </c>
      <c r="F696" s="25" t="e">
        <f ca="1"/>
        <v>#N/A</v>
      </c>
    </row>
    <row r="697" spans="4:6" x14ac:dyDescent="0.25">
      <c r="D697" s="122" t="e" cm="1">
        <f t="array" aca="1" ref="D697" ca="1">INDIRECT("'1-Product Data'!S"&amp;E697)</f>
        <v>#N/A</v>
      </c>
      <c r="E697" s="123" t="e">
        <f t="shared" ca="1" si="10"/>
        <v>#N/A</v>
      </c>
      <c r="F697" s="25" t="e">
        <f ca="1"/>
        <v>#N/A</v>
      </c>
    </row>
    <row r="698" spans="4:6" x14ac:dyDescent="0.25">
      <c r="D698" s="122" t="e" cm="1">
        <f t="array" aca="1" ref="D698" ca="1">INDIRECT("'1-Product Data'!S"&amp;E698)</f>
        <v>#N/A</v>
      </c>
      <c r="E698" s="123" t="e">
        <f t="shared" ca="1" si="10"/>
        <v>#N/A</v>
      </c>
      <c r="F698" s="25" t="e">
        <f ca="1"/>
        <v>#N/A</v>
      </c>
    </row>
    <row r="699" spans="4:6" x14ac:dyDescent="0.25">
      <c r="D699" s="122" t="e" cm="1">
        <f t="array" aca="1" ref="D699" ca="1">INDIRECT("'1-Product Data'!S"&amp;E699)</f>
        <v>#N/A</v>
      </c>
      <c r="E699" s="123" t="e">
        <f t="shared" ca="1" si="10"/>
        <v>#N/A</v>
      </c>
      <c r="F699" s="25" t="e">
        <f ca="1"/>
        <v>#N/A</v>
      </c>
    </row>
    <row r="700" spans="4:6" x14ac:dyDescent="0.25">
      <c r="D700" s="122" t="e" cm="1">
        <f t="array" aca="1" ref="D700" ca="1">INDIRECT("'1-Product Data'!S"&amp;E700)</f>
        <v>#N/A</v>
      </c>
      <c r="E700" s="123" t="e">
        <f t="shared" ca="1" si="10"/>
        <v>#N/A</v>
      </c>
      <c r="F700" s="25" t="e">
        <f ca="1"/>
        <v>#N/A</v>
      </c>
    </row>
    <row r="701" spans="4:6" x14ac:dyDescent="0.25">
      <c r="D701" s="122" t="e" cm="1">
        <f t="array" aca="1" ref="D701" ca="1">INDIRECT("'1-Product Data'!S"&amp;E701)</f>
        <v>#N/A</v>
      </c>
      <c r="E701" s="123" t="e">
        <f t="shared" ca="1" si="10"/>
        <v>#N/A</v>
      </c>
      <c r="F701" s="25" t="e">
        <f ca="1"/>
        <v>#N/A</v>
      </c>
    </row>
    <row r="702" spans="4:6" x14ac:dyDescent="0.25">
      <c r="D702" s="122" t="e" cm="1">
        <f t="array" aca="1" ref="D702" ca="1">INDIRECT("'1-Product Data'!S"&amp;E702)</f>
        <v>#N/A</v>
      </c>
      <c r="E702" s="123" t="e">
        <f t="shared" ca="1" si="10"/>
        <v>#N/A</v>
      </c>
      <c r="F702" s="25" t="e">
        <f ca="1"/>
        <v>#N/A</v>
      </c>
    </row>
    <row r="703" spans="4:6" x14ac:dyDescent="0.25">
      <c r="D703" s="122" t="e" cm="1">
        <f t="array" aca="1" ref="D703" ca="1">INDIRECT("'1-Product Data'!S"&amp;E703)</f>
        <v>#N/A</v>
      </c>
      <c r="E703" s="123" t="e">
        <f t="shared" ca="1" si="10"/>
        <v>#N/A</v>
      </c>
      <c r="F703" s="25" t="e">
        <f ca="1"/>
        <v>#N/A</v>
      </c>
    </row>
    <row r="704" spans="4:6" x14ac:dyDescent="0.25">
      <c r="D704" s="122" t="e" cm="1">
        <f t="array" aca="1" ref="D704" ca="1">INDIRECT("'1-Product Data'!S"&amp;E704)</f>
        <v>#N/A</v>
      </c>
      <c r="E704" s="123" t="e">
        <f t="shared" ca="1" si="10"/>
        <v>#N/A</v>
      </c>
      <c r="F704" s="25" t="e">
        <f ca="1"/>
        <v>#N/A</v>
      </c>
    </row>
    <row r="705" spans="4:6" x14ac:dyDescent="0.25">
      <c r="D705" s="122" t="e" cm="1">
        <f t="array" aca="1" ref="D705" ca="1">INDIRECT("'1-Product Data'!S"&amp;E705)</f>
        <v>#N/A</v>
      </c>
      <c r="E705" s="123" t="e">
        <f t="shared" ca="1" si="10"/>
        <v>#N/A</v>
      </c>
      <c r="F705" s="25" t="e">
        <f ca="1"/>
        <v>#N/A</v>
      </c>
    </row>
    <row r="706" spans="4:6" x14ac:dyDescent="0.25">
      <c r="D706" s="122" t="e" cm="1">
        <f t="array" aca="1" ref="D706" ca="1">INDIRECT("'1-Product Data'!S"&amp;E706)</f>
        <v>#N/A</v>
      </c>
      <c r="E706" s="123" t="e">
        <f t="shared" ca="1" si="10"/>
        <v>#N/A</v>
      </c>
      <c r="F706" s="25" t="e">
        <f ca="1"/>
        <v>#N/A</v>
      </c>
    </row>
    <row r="707" spans="4:6" x14ac:dyDescent="0.25">
      <c r="D707" s="122" t="e" cm="1">
        <f t="array" aca="1" ref="D707" ca="1">INDIRECT("'1-Product Data'!S"&amp;E707)</f>
        <v>#N/A</v>
      </c>
      <c r="E707" s="123" t="e">
        <f t="shared" ca="1" si="10"/>
        <v>#N/A</v>
      </c>
      <c r="F707" s="25" t="e">
        <f ca="1"/>
        <v>#N/A</v>
      </c>
    </row>
    <row r="708" spans="4:6" x14ac:dyDescent="0.25">
      <c r="D708" s="122" t="e" cm="1">
        <f t="array" aca="1" ref="D708" ca="1">INDIRECT("'1-Product Data'!S"&amp;E708)</f>
        <v>#N/A</v>
      </c>
      <c r="E708" s="123" t="e">
        <f t="shared" ref="E708:E771" ca="1" si="11">MATCH("*n",INDIRECT("'1-Product Data'!H" &amp; E707+1 &amp; ":H1500",TRUE),0)+E707</f>
        <v>#N/A</v>
      </c>
      <c r="F708" s="25" t="e">
        <f ca="1"/>
        <v>#N/A</v>
      </c>
    </row>
    <row r="709" spans="4:6" x14ac:dyDescent="0.25">
      <c r="D709" s="122" t="e" cm="1">
        <f t="array" aca="1" ref="D709" ca="1">INDIRECT("'1-Product Data'!S"&amp;E709)</f>
        <v>#N/A</v>
      </c>
      <c r="E709" s="123" t="e">
        <f t="shared" ca="1" si="11"/>
        <v>#N/A</v>
      </c>
      <c r="F709" s="25" t="e">
        <f ca="1"/>
        <v>#N/A</v>
      </c>
    </row>
    <row r="710" spans="4:6" x14ac:dyDescent="0.25">
      <c r="D710" s="122" t="e" cm="1">
        <f t="array" aca="1" ref="D710" ca="1">INDIRECT("'1-Product Data'!S"&amp;E710)</f>
        <v>#N/A</v>
      </c>
      <c r="E710" s="123" t="e">
        <f t="shared" ca="1" si="11"/>
        <v>#N/A</v>
      </c>
      <c r="F710" s="25" t="e">
        <f ca="1"/>
        <v>#N/A</v>
      </c>
    </row>
    <row r="711" spans="4:6" x14ac:dyDescent="0.25">
      <c r="D711" s="122" t="e" cm="1">
        <f t="array" aca="1" ref="D711" ca="1">INDIRECT("'1-Product Data'!S"&amp;E711)</f>
        <v>#N/A</v>
      </c>
      <c r="E711" s="123" t="e">
        <f t="shared" ca="1" si="11"/>
        <v>#N/A</v>
      </c>
      <c r="F711" s="25" t="e">
        <f ca="1"/>
        <v>#N/A</v>
      </c>
    </row>
    <row r="712" spans="4:6" x14ac:dyDescent="0.25">
      <c r="D712" s="122" t="e" cm="1">
        <f t="array" aca="1" ref="D712" ca="1">INDIRECT("'1-Product Data'!S"&amp;E712)</f>
        <v>#N/A</v>
      </c>
      <c r="E712" s="123" t="e">
        <f t="shared" ca="1" si="11"/>
        <v>#N/A</v>
      </c>
      <c r="F712" s="25" t="e">
        <f ca="1"/>
        <v>#N/A</v>
      </c>
    </row>
    <row r="713" spans="4:6" x14ac:dyDescent="0.25">
      <c r="D713" s="122" t="e" cm="1">
        <f t="array" aca="1" ref="D713" ca="1">INDIRECT("'1-Product Data'!S"&amp;E713)</f>
        <v>#N/A</v>
      </c>
      <c r="E713" s="123" t="e">
        <f t="shared" ca="1" si="11"/>
        <v>#N/A</v>
      </c>
      <c r="F713" s="25" t="e">
        <f ca="1"/>
        <v>#N/A</v>
      </c>
    </row>
    <row r="714" spans="4:6" x14ac:dyDescent="0.25">
      <c r="D714" s="122" t="e" cm="1">
        <f t="array" aca="1" ref="D714" ca="1">INDIRECT("'1-Product Data'!S"&amp;E714)</f>
        <v>#N/A</v>
      </c>
      <c r="E714" s="123" t="e">
        <f t="shared" ca="1" si="11"/>
        <v>#N/A</v>
      </c>
      <c r="F714" s="25" t="e">
        <f ca="1"/>
        <v>#N/A</v>
      </c>
    </row>
    <row r="715" spans="4:6" x14ac:dyDescent="0.25">
      <c r="D715" s="122" t="e" cm="1">
        <f t="array" aca="1" ref="D715" ca="1">INDIRECT("'1-Product Data'!S"&amp;E715)</f>
        <v>#N/A</v>
      </c>
      <c r="E715" s="123" t="e">
        <f t="shared" ca="1" si="11"/>
        <v>#N/A</v>
      </c>
      <c r="F715" s="25" t="e">
        <f ca="1"/>
        <v>#N/A</v>
      </c>
    </row>
    <row r="716" spans="4:6" x14ac:dyDescent="0.25">
      <c r="D716" s="122" t="e" cm="1">
        <f t="array" aca="1" ref="D716" ca="1">INDIRECT("'1-Product Data'!S"&amp;E716)</f>
        <v>#N/A</v>
      </c>
      <c r="E716" s="123" t="e">
        <f t="shared" ca="1" si="11"/>
        <v>#N/A</v>
      </c>
      <c r="F716" s="25" t="e">
        <f ca="1"/>
        <v>#N/A</v>
      </c>
    </row>
    <row r="717" spans="4:6" x14ac:dyDescent="0.25">
      <c r="D717" s="122" t="e" cm="1">
        <f t="array" aca="1" ref="D717" ca="1">INDIRECT("'1-Product Data'!S"&amp;E717)</f>
        <v>#N/A</v>
      </c>
      <c r="E717" s="123" t="e">
        <f t="shared" ca="1" si="11"/>
        <v>#N/A</v>
      </c>
      <c r="F717" s="25" t="e">
        <f ca="1"/>
        <v>#N/A</v>
      </c>
    </row>
    <row r="718" spans="4:6" x14ac:dyDescent="0.25">
      <c r="D718" s="122" t="e" cm="1">
        <f t="array" aca="1" ref="D718" ca="1">INDIRECT("'1-Product Data'!S"&amp;E718)</f>
        <v>#N/A</v>
      </c>
      <c r="E718" s="123" t="e">
        <f t="shared" ca="1" si="11"/>
        <v>#N/A</v>
      </c>
      <c r="F718" s="25" t="e">
        <f ca="1"/>
        <v>#N/A</v>
      </c>
    </row>
    <row r="719" spans="4:6" x14ac:dyDescent="0.25">
      <c r="D719" s="122" t="e" cm="1">
        <f t="array" aca="1" ref="D719" ca="1">INDIRECT("'1-Product Data'!S"&amp;E719)</f>
        <v>#N/A</v>
      </c>
      <c r="E719" s="123" t="e">
        <f t="shared" ca="1" si="11"/>
        <v>#N/A</v>
      </c>
      <c r="F719" s="25" t="e">
        <f ca="1"/>
        <v>#N/A</v>
      </c>
    </row>
    <row r="720" spans="4:6" x14ac:dyDescent="0.25">
      <c r="D720" s="122" t="e" cm="1">
        <f t="array" aca="1" ref="D720" ca="1">INDIRECT("'1-Product Data'!S"&amp;E720)</f>
        <v>#N/A</v>
      </c>
      <c r="E720" s="123" t="e">
        <f t="shared" ca="1" si="11"/>
        <v>#N/A</v>
      </c>
      <c r="F720" s="25" t="e">
        <f ca="1"/>
        <v>#N/A</v>
      </c>
    </row>
    <row r="721" spans="4:6" x14ac:dyDescent="0.25">
      <c r="D721" s="122" t="e" cm="1">
        <f t="array" aca="1" ref="D721" ca="1">INDIRECT("'1-Product Data'!S"&amp;E721)</f>
        <v>#N/A</v>
      </c>
      <c r="E721" s="123" t="e">
        <f t="shared" ca="1" si="11"/>
        <v>#N/A</v>
      </c>
      <c r="F721" s="25" t="e">
        <f ca="1"/>
        <v>#N/A</v>
      </c>
    </row>
    <row r="722" spans="4:6" x14ac:dyDescent="0.25">
      <c r="D722" s="122" t="e" cm="1">
        <f t="array" aca="1" ref="D722" ca="1">INDIRECT("'1-Product Data'!S"&amp;E722)</f>
        <v>#N/A</v>
      </c>
      <c r="E722" s="123" t="e">
        <f t="shared" ca="1" si="11"/>
        <v>#N/A</v>
      </c>
      <c r="F722" s="25" t="e">
        <f ca="1"/>
        <v>#N/A</v>
      </c>
    </row>
    <row r="723" spans="4:6" x14ac:dyDescent="0.25">
      <c r="D723" s="122" t="e" cm="1">
        <f t="array" aca="1" ref="D723" ca="1">INDIRECT("'1-Product Data'!S"&amp;E723)</f>
        <v>#N/A</v>
      </c>
      <c r="E723" s="123" t="e">
        <f t="shared" ca="1" si="11"/>
        <v>#N/A</v>
      </c>
      <c r="F723" s="25" t="e">
        <f ca="1"/>
        <v>#N/A</v>
      </c>
    </row>
    <row r="724" spans="4:6" x14ac:dyDescent="0.25">
      <c r="D724" s="122" t="e" cm="1">
        <f t="array" aca="1" ref="D724" ca="1">INDIRECT("'1-Product Data'!S"&amp;E724)</f>
        <v>#N/A</v>
      </c>
      <c r="E724" s="123" t="e">
        <f t="shared" ca="1" si="11"/>
        <v>#N/A</v>
      </c>
      <c r="F724" s="25" t="e">
        <f ca="1"/>
        <v>#N/A</v>
      </c>
    </row>
    <row r="725" spans="4:6" x14ac:dyDescent="0.25">
      <c r="D725" s="122" t="e" cm="1">
        <f t="array" aca="1" ref="D725" ca="1">INDIRECT("'1-Product Data'!S"&amp;E725)</f>
        <v>#N/A</v>
      </c>
      <c r="E725" s="123" t="e">
        <f t="shared" ca="1" si="11"/>
        <v>#N/A</v>
      </c>
      <c r="F725" s="25" t="e">
        <f ca="1"/>
        <v>#N/A</v>
      </c>
    </row>
    <row r="726" spans="4:6" x14ac:dyDescent="0.25">
      <c r="D726" s="122" t="e" cm="1">
        <f t="array" aca="1" ref="D726" ca="1">INDIRECT("'1-Product Data'!S"&amp;E726)</f>
        <v>#N/A</v>
      </c>
      <c r="E726" s="123" t="e">
        <f t="shared" ca="1" si="11"/>
        <v>#N/A</v>
      </c>
      <c r="F726" s="25" t="e">
        <f ca="1"/>
        <v>#N/A</v>
      </c>
    </row>
    <row r="727" spans="4:6" x14ac:dyDescent="0.25">
      <c r="D727" s="122" t="e" cm="1">
        <f t="array" aca="1" ref="D727" ca="1">INDIRECT("'1-Product Data'!S"&amp;E727)</f>
        <v>#N/A</v>
      </c>
      <c r="E727" s="123" t="e">
        <f t="shared" ca="1" si="11"/>
        <v>#N/A</v>
      </c>
      <c r="F727" s="25" t="e">
        <f ca="1"/>
        <v>#N/A</v>
      </c>
    </row>
    <row r="728" spans="4:6" x14ac:dyDescent="0.25">
      <c r="D728" s="122" t="e" cm="1">
        <f t="array" aca="1" ref="D728" ca="1">INDIRECT("'1-Product Data'!S"&amp;E728)</f>
        <v>#N/A</v>
      </c>
      <c r="E728" s="123" t="e">
        <f t="shared" ca="1" si="11"/>
        <v>#N/A</v>
      </c>
      <c r="F728" s="25" t="e">
        <f ca="1"/>
        <v>#N/A</v>
      </c>
    </row>
    <row r="729" spans="4:6" x14ac:dyDescent="0.25">
      <c r="D729" s="122" t="e" cm="1">
        <f t="array" aca="1" ref="D729" ca="1">INDIRECT("'1-Product Data'!S"&amp;E729)</f>
        <v>#N/A</v>
      </c>
      <c r="E729" s="123" t="e">
        <f t="shared" ca="1" si="11"/>
        <v>#N/A</v>
      </c>
      <c r="F729" s="25" t="e">
        <f ca="1"/>
        <v>#N/A</v>
      </c>
    </row>
    <row r="730" spans="4:6" x14ac:dyDescent="0.25">
      <c r="D730" s="122" t="e" cm="1">
        <f t="array" aca="1" ref="D730" ca="1">INDIRECT("'1-Product Data'!S"&amp;E730)</f>
        <v>#N/A</v>
      </c>
      <c r="E730" s="123" t="e">
        <f t="shared" ca="1" si="11"/>
        <v>#N/A</v>
      </c>
      <c r="F730" s="25" t="e">
        <f ca="1"/>
        <v>#N/A</v>
      </c>
    </row>
    <row r="731" spans="4:6" x14ac:dyDescent="0.25">
      <c r="D731" s="122" t="e" cm="1">
        <f t="array" aca="1" ref="D731" ca="1">INDIRECT("'1-Product Data'!S"&amp;E731)</f>
        <v>#N/A</v>
      </c>
      <c r="E731" s="123" t="e">
        <f t="shared" ca="1" si="11"/>
        <v>#N/A</v>
      </c>
      <c r="F731" s="25" t="e">
        <f ca="1"/>
        <v>#N/A</v>
      </c>
    </row>
    <row r="732" spans="4:6" x14ac:dyDescent="0.25">
      <c r="D732" s="122" t="e" cm="1">
        <f t="array" aca="1" ref="D732" ca="1">INDIRECT("'1-Product Data'!S"&amp;E732)</f>
        <v>#N/A</v>
      </c>
      <c r="E732" s="123" t="e">
        <f t="shared" ca="1" si="11"/>
        <v>#N/A</v>
      </c>
      <c r="F732" s="25" t="e">
        <f ca="1"/>
        <v>#N/A</v>
      </c>
    </row>
    <row r="733" spans="4:6" x14ac:dyDescent="0.25">
      <c r="D733" s="122" t="e" cm="1">
        <f t="array" aca="1" ref="D733" ca="1">INDIRECT("'1-Product Data'!S"&amp;E733)</f>
        <v>#N/A</v>
      </c>
      <c r="E733" s="123" t="e">
        <f t="shared" ca="1" si="11"/>
        <v>#N/A</v>
      </c>
      <c r="F733" s="25" t="e">
        <f ca="1"/>
        <v>#N/A</v>
      </c>
    </row>
    <row r="734" spans="4:6" x14ac:dyDescent="0.25">
      <c r="D734" s="122" t="e" cm="1">
        <f t="array" aca="1" ref="D734" ca="1">INDIRECT("'1-Product Data'!S"&amp;E734)</f>
        <v>#N/A</v>
      </c>
      <c r="E734" s="123" t="e">
        <f t="shared" ca="1" si="11"/>
        <v>#N/A</v>
      </c>
      <c r="F734" s="25" t="e">
        <f ca="1"/>
        <v>#N/A</v>
      </c>
    </row>
    <row r="735" spans="4:6" x14ac:dyDescent="0.25">
      <c r="D735" s="122" t="e" cm="1">
        <f t="array" aca="1" ref="D735" ca="1">INDIRECT("'1-Product Data'!S"&amp;E735)</f>
        <v>#N/A</v>
      </c>
      <c r="E735" s="123" t="e">
        <f t="shared" ca="1" si="11"/>
        <v>#N/A</v>
      </c>
      <c r="F735" s="25" t="e">
        <f ca="1"/>
        <v>#N/A</v>
      </c>
    </row>
    <row r="736" spans="4:6" x14ac:dyDescent="0.25">
      <c r="D736" s="122" t="e" cm="1">
        <f t="array" aca="1" ref="D736" ca="1">INDIRECT("'1-Product Data'!S"&amp;E736)</f>
        <v>#N/A</v>
      </c>
      <c r="E736" s="123" t="e">
        <f t="shared" ca="1" si="11"/>
        <v>#N/A</v>
      </c>
      <c r="F736" s="25" t="e">
        <f ca="1"/>
        <v>#N/A</v>
      </c>
    </row>
    <row r="737" spans="4:6" x14ac:dyDescent="0.25">
      <c r="D737" s="122" t="e" cm="1">
        <f t="array" aca="1" ref="D737" ca="1">INDIRECT("'1-Product Data'!S"&amp;E737)</f>
        <v>#N/A</v>
      </c>
      <c r="E737" s="123" t="e">
        <f t="shared" ca="1" si="11"/>
        <v>#N/A</v>
      </c>
      <c r="F737" s="25" t="e">
        <f ca="1"/>
        <v>#N/A</v>
      </c>
    </row>
    <row r="738" spans="4:6" x14ac:dyDescent="0.25">
      <c r="D738" s="122" t="e" cm="1">
        <f t="array" aca="1" ref="D738" ca="1">INDIRECT("'1-Product Data'!S"&amp;E738)</f>
        <v>#N/A</v>
      </c>
      <c r="E738" s="123" t="e">
        <f t="shared" ca="1" si="11"/>
        <v>#N/A</v>
      </c>
      <c r="F738" s="25" t="e">
        <f ca="1"/>
        <v>#N/A</v>
      </c>
    </row>
    <row r="739" spans="4:6" x14ac:dyDescent="0.25">
      <c r="D739" s="122" t="e" cm="1">
        <f t="array" aca="1" ref="D739" ca="1">INDIRECT("'1-Product Data'!S"&amp;E739)</f>
        <v>#N/A</v>
      </c>
      <c r="E739" s="123" t="e">
        <f t="shared" ca="1" si="11"/>
        <v>#N/A</v>
      </c>
      <c r="F739" s="25" t="e">
        <f ca="1"/>
        <v>#N/A</v>
      </c>
    </row>
    <row r="740" spans="4:6" x14ac:dyDescent="0.25">
      <c r="D740" s="122" t="e" cm="1">
        <f t="array" aca="1" ref="D740" ca="1">INDIRECT("'1-Product Data'!S"&amp;E740)</f>
        <v>#N/A</v>
      </c>
      <c r="E740" s="123" t="e">
        <f t="shared" ca="1" si="11"/>
        <v>#N/A</v>
      </c>
      <c r="F740" s="25" t="e">
        <f ca="1"/>
        <v>#N/A</v>
      </c>
    </row>
    <row r="741" spans="4:6" x14ac:dyDescent="0.25">
      <c r="D741" s="122" t="e" cm="1">
        <f t="array" aca="1" ref="D741" ca="1">INDIRECT("'1-Product Data'!S"&amp;E741)</f>
        <v>#N/A</v>
      </c>
      <c r="E741" s="123" t="e">
        <f t="shared" ca="1" si="11"/>
        <v>#N/A</v>
      </c>
      <c r="F741" s="25" t="e">
        <f ca="1"/>
        <v>#N/A</v>
      </c>
    </row>
    <row r="742" spans="4:6" x14ac:dyDescent="0.25">
      <c r="D742" s="122" t="e" cm="1">
        <f t="array" aca="1" ref="D742" ca="1">INDIRECT("'1-Product Data'!S"&amp;E742)</f>
        <v>#N/A</v>
      </c>
      <c r="E742" s="123" t="e">
        <f t="shared" ca="1" si="11"/>
        <v>#N/A</v>
      </c>
      <c r="F742" s="25" t="e">
        <f ca="1"/>
        <v>#N/A</v>
      </c>
    </row>
    <row r="743" spans="4:6" x14ac:dyDescent="0.25">
      <c r="D743" s="122" t="e" cm="1">
        <f t="array" aca="1" ref="D743" ca="1">INDIRECT("'1-Product Data'!S"&amp;E743)</f>
        <v>#N/A</v>
      </c>
      <c r="E743" s="123" t="e">
        <f t="shared" ca="1" si="11"/>
        <v>#N/A</v>
      </c>
      <c r="F743" s="25" t="e">
        <f ca="1"/>
        <v>#N/A</v>
      </c>
    </row>
    <row r="744" spans="4:6" x14ac:dyDescent="0.25">
      <c r="D744" s="122" t="e" cm="1">
        <f t="array" aca="1" ref="D744" ca="1">INDIRECT("'1-Product Data'!S"&amp;E744)</f>
        <v>#N/A</v>
      </c>
      <c r="E744" s="123" t="e">
        <f t="shared" ca="1" si="11"/>
        <v>#N/A</v>
      </c>
      <c r="F744" s="25" t="e">
        <f ca="1"/>
        <v>#N/A</v>
      </c>
    </row>
    <row r="745" spans="4:6" x14ac:dyDescent="0.25">
      <c r="D745" s="122" t="e" cm="1">
        <f t="array" aca="1" ref="D745" ca="1">INDIRECT("'1-Product Data'!S"&amp;E745)</f>
        <v>#N/A</v>
      </c>
      <c r="E745" s="123" t="e">
        <f t="shared" ca="1" si="11"/>
        <v>#N/A</v>
      </c>
      <c r="F745" s="25" t="e">
        <f ca="1"/>
        <v>#N/A</v>
      </c>
    </row>
    <row r="746" spans="4:6" x14ac:dyDescent="0.25">
      <c r="D746" s="122" t="e" cm="1">
        <f t="array" aca="1" ref="D746" ca="1">INDIRECT("'1-Product Data'!S"&amp;E746)</f>
        <v>#N/A</v>
      </c>
      <c r="E746" s="123" t="e">
        <f t="shared" ca="1" si="11"/>
        <v>#N/A</v>
      </c>
      <c r="F746" s="25" t="e">
        <f ca="1"/>
        <v>#N/A</v>
      </c>
    </row>
    <row r="747" spans="4:6" x14ac:dyDescent="0.25">
      <c r="D747" s="122" t="e" cm="1">
        <f t="array" aca="1" ref="D747" ca="1">INDIRECT("'1-Product Data'!S"&amp;E747)</f>
        <v>#N/A</v>
      </c>
      <c r="E747" s="123" t="e">
        <f t="shared" ca="1" si="11"/>
        <v>#N/A</v>
      </c>
      <c r="F747" s="25" t="e">
        <f ca="1"/>
        <v>#N/A</v>
      </c>
    </row>
    <row r="748" spans="4:6" x14ac:dyDescent="0.25">
      <c r="D748" s="122" t="e" cm="1">
        <f t="array" aca="1" ref="D748" ca="1">INDIRECT("'1-Product Data'!S"&amp;E748)</f>
        <v>#N/A</v>
      </c>
      <c r="E748" s="123" t="e">
        <f t="shared" ca="1" si="11"/>
        <v>#N/A</v>
      </c>
      <c r="F748" s="25" t="e">
        <f ca="1"/>
        <v>#N/A</v>
      </c>
    </row>
    <row r="749" spans="4:6" x14ac:dyDescent="0.25">
      <c r="D749" s="122" t="e" cm="1">
        <f t="array" aca="1" ref="D749" ca="1">INDIRECT("'1-Product Data'!S"&amp;E749)</f>
        <v>#N/A</v>
      </c>
      <c r="E749" s="123" t="e">
        <f t="shared" ca="1" si="11"/>
        <v>#N/A</v>
      </c>
      <c r="F749" s="25" t="e">
        <f ca="1"/>
        <v>#N/A</v>
      </c>
    </row>
    <row r="750" spans="4:6" x14ac:dyDescent="0.25">
      <c r="D750" s="122" t="e" cm="1">
        <f t="array" aca="1" ref="D750" ca="1">INDIRECT("'1-Product Data'!S"&amp;E750)</f>
        <v>#N/A</v>
      </c>
      <c r="E750" s="123" t="e">
        <f t="shared" ca="1" si="11"/>
        <v>#N/A</v>
      </c>
      <c r="F750" s="25" t="e">
        <f ca="1"/>
        <v>#N/A</v>
      </c>
    </row>
    <row r="751" spans="4:6" x14ac:dyDescent="0.25">
      <c r="D751" s="122" t="e" cm="1">
        <f t="array" aca="1" ref="D751" ca="1">INDIRECT("'1-Product Data'!S"&amp;E751)</f>
        <v>#N/A</v>
      </c>
      <c r="E751" s="123" t="e">
        <f t="shared" ca="1" si="11"/>
        <v>#N/A</v>
      </c>
      <c r="F751" s="25" t="e">
        <f ca="1"/>
        <v>#N/A</v>
      </c>
    </row>
    <row r="752" spans="4:6" x14ac:dyDescent="0.25">
      <c r="D752" s="122" t="e" cm="1">
        <f t="array" aca="1" ref="D752" ca="1">INDIRECT("'1-Product Data'!S"&amp;E752)</f>
        <v>#N/A</v>
      </c>
      <c r="E752" s="123" t="e">
        <f t="shared" ca="1" si="11"/>
        <v>#N/A</v>
      </c>
      <c r="F752" s="25" t="e">
        <f ca="1"/>
        <v>#N/A</v>
      </c>
    </row>
    <row r="753" spans="4:6" x14ac:dyDescent="0.25">
      <c r="D753" s="122" t="e" cm="1">
        <f t="array" aca="1" ref="D753" ca="1">INDIRECT("'1-Product Data'!S"&amp;E753)</f>
        <v>#N/A</v>
      </c>
      <c r="E753" s="123" t="e">
        <f t="shared" ca="1" si="11"/>
        <v>#N/A</v>
      </c>
      <c r="F753" s="25" t="e">
        <f ca="1"/>
        <v>#N/A</v>
      </c>
    </row>
    <row r="754" spans="4:6" x14ac:dyDescent="0.25">
      <c r="D754" s="122" t="e" cm="1">
        <f t="array" aca="1" ref="D754" ca="1">INDIRECT("'1-Product Data'!S"&amp;E754)</f>
        <v>#N/A</v>
      </c>
      <c r="E754" s="123" t="e">
        <f t="shared" ca="1" si="11"/>
        <v>#N/A</v>
      </c>
      <c r="F754" s="25" t="e">
        <f ca="1"/>
        <v>#N/A</v>
      </c>
    </row>
    <row r="755" spans="4:6" x14ac:dyDescent="0.25">
      <c r="D755" s="122" t="e" cm="1">
        <f t="array" aca="1" ref="D755" ca="1">INDIRECT("'1-Product Data'!S"&amp;E755)</f>
        <v>#N/A</v>
      </c>
      <c r="E755" s="123" t="e">
        <f t="shared" ca="1" si="11"/>
        <v>#N/A</v>
      </c>
      <c r="F755" s="25" t="e">
        <f ca="1"/>
        <v>#N/A</v>
      </c>
    </row>
    <row r="756" spans="4:6" x14ac:dyDescent="0.25">
      <c r="D756" s="122" t="e" cm="1">
        <f t="array" aca="1" ref="D756" ca="1">INDIRECT("'1-Product Data'!S"&amp;E756)</f>
        <v>#N/A</v>
      </c>
      <c r="E756" s="123" t="e">
        <f t="shared" ca="1" si="11"/>
        <v>#N/A</v>
      </c>
      <c r="F756" s="25" t="e">
        <f ca="1"/>
        <v>#N/A</v>
      </c>
    </row>
    <row r="757" spans="4:6" x14ac:dyDescent="0.25">
      <c r="D757" s="122" t="e" cm="1">
        <f t="array" aca="1" ref="D757" ca="1">INDIRECT("'1-Product Data'!S"&amp;E757)</f>
        <v>#N/A</v>
      </c>
      <c r="E757" s="123" t="e">
        <f t="shared" ca="1" si="11"/>
        <v>#N/A</v>
      </c>
      <c r="F757" s="25" t="e">
        <f ca="1"/>
        <v>#N/A</v>
      </c>
    </row>
    <row r="758" spans="4:6" x14ac:dyDescent="0.25">
      <c r="D758" s="122" t="e" cm="1">
        <f t="array" aca="1" ref="D758" ca="1">INDIRECT("'1-Product Data'!S"&amp;E758)</f>
        <v>#N/A</v>
      </c>
      <c r="E758" s="123" t="e">
        <f t="shared" ca="1" si="11"/>
        <v>#N/A</v>
      </c>
      <c r="F758" s="25" t="e">
        <f ca="1"/>
        <v>#N/A</v>
      </c>
    </row>
    <row r="759" spans="4:6" x14ac:dyDescent="0.25">
      <c r="D759" s="122" t="e" cm="1">
        <f t="array" aca="1" ref="D759" ca="1">INDIRECT("'1-Product Data'!S"&amp;E759)</f>
        <v>#N/A</v>
      </c>
      <c r="E759" s="123" t="e">
        <f t="shared" ca="1" si="11"/>
        <v>#N/A</v>
      </c>
      <c r="F759" s="25" t="e">
        <f ca="1"/>
        <v>#N/A</v>
      </c>
    </row>
    <row r="760" spans="4:6" x14ac:dyDescent="0.25">
      <c r="D760" s="122" t="e" cm="1">
        <f t="array" aca="1" ref="D760" ca="1">INDIRECT("'1-Product Data'!S"&amp;E760)</f>
        <v>#N/A</v>
      </c>
      <c r="E760" s="123" t="e">
        <f t="shared" ca="1" si="11"/>
        <v>#N/A</v>
      </c>
      <c r="F760" s="25" t="e">
        <f ca="1"/>
        <v>#N/A</v>
      </c>
    </row>
    <row r="761" spans="4:6" x14ac:dyDescent="0.25">
      <c r="D761" s="122" t="e" cm="1">
        <f t="array" aca="1" ref="D761" ca="1">INDIRECT("'1-Product Data'!S"&amp;E761)</f>
        <v>#N/A</v>
      </c>
      <c r="E761" s="123" t="e">
        <f t="shared" ca="1" si="11"/>
        <v>#N/A</v>
      </c>
      <c r="F761" s="25" t="e">
        <f ca="1"/>
        <v>#N/A</v>
      </c>
    </row>
    <row r="762" spans="4:6" x14ac:dyDescent="0.25">
      <c r="D762" s="122" t="e" cm="1">
        <f t="array" aca="1" ref="D762" ca="1">INDIRECT("'1-Product Data'!S"&amp;E762)</f>
        <v>#N/A</v>
      </c>
      <c r="E762" s="123" t="e">
        <f t="shared" ca="1" si="11"/>
        <v>#N/A</v>
      </c>
      <c r="F762" s="25" t="e">
        <f ca="1"/>
        <v>#N/A</v>
      </c>
    </row>
    <row r="763" spans="4:6" x14ac:dyDescent="0.25">
      <c r="D763" s="122" t="e" cm="1">
        <f t="array" aca="1" ref="D763" ca="1">INDIRECT("'1-Product Data'!S"&amp;E763)</f>
        <v>#N/A</v>
      </c>
      <c r="E763" s="123" t="e">
        <f t="shared" ca="1" si="11"/>
        <v>#N/A</v>
      </c>
      <c r="F763" s="25" t="e">
        <f ca="1"/>
        <v>#N/A</v>
      </c>
    </row>
    <row r="764" spans="4:6" x14ac:dyDescent="0.25">
      <c r="D764" s="122" t="e" cm="1">
        <f t="array" aca="1" ref="D764" ca="1">INDIRECT("'1-Product Data'!S"&amp;E764)</f>
        <v>#N/A</v>
      </c>
      <c r="E764" s="123" t="e">
        <f t="shared" ca="1" si="11"/>
        <v>#N/A</v>
      </c>
      <c r="F764" s="25" t="e">
        <f ca="1"/>
        <v>#N/A</v>
      </c>
    </row>
    <row r="765" spans="4:6" x14ac:dyDescent="0.25">
      <c r="D765" s="122" t="e" cm="1">
        <f t="array" aca="1" ref="D765" ca="1">INDIRECT("'1-Product Data'!S"&amp;E765)</f>
        <v>#N/A</v>
      </c>
      <c r="E765" s="123" t="e">
        <f t="shared" ca="1" si="11"/>
        <v>#N/A</v>
      </c>
      <c r="F765" s="25" t="e">
        <f ca="1"/>
        <v>#N/A</v>
      </c>
    </row>
    <row r="766" spans="4:6" x14ac:dyDescent="0.25">
      <c r="D766" s="122" t="e" cm="1">
        <f t="array" aca="1" ref="D766" ca="1">INDIRECT("'1-Product Data'!S"&amp;E766)</f>
        <v>#N/A</v>
      </c>
      <c r="E766" s="123" t="e">
        <f t="shared" ca="1" si="11"/>
        <v>#N/A</v>
      </c>
      <c r="F766" s="25" t="e">
        <f ca="1"/>
        <v>#N/A</v>
      </c>
    </row>
    <row r="767" spans="4:6" x14ac:dyDescent="0.25">
      <c r="D767" s="122" t="e" cm="1">
        <f t="array" aca="1" ref="D767" ca="1">INDIRECT("'1-Product Data'!S"&amp;E767)</f>
        <v>#N/A</v>
      </c>
      <c r="E767" s="123" t="e">
        <f t="shared" ca="1" si="11"/>
        <v>#N/A</v>
      </c>
      <c r="F767" s="25" t="e">
        <f ca="1"/>
        <v>#N/A</v>
      </c>
    </row>
    <row r="768" spans="4:6" x14ac:dyDescent="0.25">
      <c r="D768" s="122" t="e" cm="1">
        <f t="array" aca="1" ref="D768" ca="1">INDIRECT("'1-Product Data'!S"&amp;E768)</f>
        <v>#N/A</v>
      </c>
      <c r="E768" s="123" t="e">
        <f t="shared" ca="1" si="11"/>
        <v>#N/A</v>
      </c>
      <c r="F768" s="25" t="e">
        <f ca="1"/>
        <v>#N/A</v>
      </c>
    </row>
    <row r="769" spans="4:6" x14ac:dyDescent="0.25">
      <c r="D769" s="122" t="e" cm="1">
        <f t="array" aca="1" ref="D769" ca="1">INDIRECT("'1-Product Data'!S"&amp;E769)</f>
        <v>#N/A</v>
      </c>
      <c r="E769" s="123" t="e">
        <f t="shared" ca="1" si="11"/>
        <v>#N/A</v>
      </c>
      <c r="F769" s="25" t="e">
        <f ca="1"/>
        <v>#N/A</v>
      </c>
    </row>
    <row r="770" spans="4:6" x14ac:dyDescent="0.25">
      <c r="D770" s="122" t="e" cm="1">
        <f t="array" aca="1" ref="D770" ca="1">INDIRECT("'1-Product Data'!S"&amp;E770)</f>
        <v>#N/A</v>
      </c>
      <c r="E770" s="123" t="e">
        <f t="shared" ca="1" si="11"/>
        <v>#N/A</v>
      </c>
      <c r="F770" s="25" t="e">
        <f ca="1"/>
        <v>#N/A</v>
      </c>
    </row>
    <row r="771" spans="4:6" x14ac:dyDescent="0.25">
      <c r="D771" s="122" t="e" cm="1">
        <f t="array" aca="1" ref="D771" ca="1">INDIRECT("'1-Product Data'!S"&amp;E771)</f>
        <v>#N/A</v>
      </c>
      <c r="E771" s="123" t="e">
        <f t="shared" ca="1" si="11"/>
        <v>#N/A</v>
      </c>
      <c r="F771" s="25" t="e">
        <f ca="1"/>
        <v>#N/A</v>
      </c>
    </row>
    <row r="772" spans="4:6" x14ac:dyDescent="0.25">
      <c r="D772" s="122" t="e" cm="1">
        <f t="array" aca="1" ref="D772" ca="1">INDIRECT("'1-Product Data'!S"&amp;E772)</f>
        <v>#N/A</v>
      </c>
      <c r="E772" s="123" t="e">
        <f t="shared" ref="E772:E835" ca="1" si="12">MATCH("*n",INDIRECT("'1-Product Data'!H" &amp; E771+1 &amp; ":H1500",TRUE),0)+E771</f>
        <v>#N/A</v>
      </c>
      <c r="F772" s="25" t="e">
        <f ca="1"/>
        <v>#N/A</v>
      </c>
    </row>
    <row r="773" spans="4:6" x14ac:dyDescent="0.25">
      <c r="D773" s="122" t="e" cm="1">
        <f t="array" aca="1" ref="D773" ca="1">INDIRECT("'1-Product Data'!S"&amp;E773)</f>
        <v>#N/A</v>
      </c>
      <c r="E773" s="123" t="e">
        <f t="shared" ca="1" si="12"/>
        <v>#N/A</v>
      </c>
      <c r="F773" s="25" t="e">
        <f ca="1"/>
        <v>#N/A</v>
      </c>
    </row>
    <row r="774" spans="4:6" x14ac:dyDescent="0.25">
      <c r="D774" s="122" t="e" cm="1">
        <f t="array" aca="1" ref="D774" ca="1">INDIRECT("'1-Product Data'!S"&amp;E774)</f>
        <v>#N/A</v>
      </c>
      <c r="E774" s="123" t="e">
        <f t="shared" ca="1" si="12"/>
        <v>#N/A</v>
      </c>
      <c r="F774" s="25" t="e">
        <f ca="1"/>
        <v>#N/A</v>
      </c>
    </row>
    <row r="775" spans="4:6" x14ac:dyDescent="0.25">
      <c r="D775" s="122" t="e" cm="1">
        <f t="array" aca="1" ref="D775" ca="1">INDIRECT("'1-Product Data'!S"&amp;E775)</f>
        <v>#N/A</v>
      </c>
      <c r="E775" s="123" t="e">
        <f t="shared" ca="1" si="12"/>
        <v>#N/A</v>
      </c>
      <c r="F775" s="25" t="e">
        <f ca="1"/>
        <v>#N/A</v>
      </c>
    </row>
    <row r="776" spans="4:6" x14ac:dyDescent="0.25">
      <c r="D776" s="122" t="e" cm="1">
        <f t="array" aca="1" ref="D776" ca="1">INDIRECT("'1-Product Data'!S"&amp;E776)</f>
        <v>#N/A</v>
      </c>
      <c r="E776" s="123" t="e">
        <f t="shared" ca="1" si="12"/>
        <v>#N/A</v>
      </c>
      <c r="F776" s="25" t="e">
        <f ca="1"/>
        <v>#N/A</v>
      </c>
    </row>
    <row r="777" spans="4:6" x14ac:dyDescent="0.25">
      <c r="D777" s="122" t="e" cm="1">
        <f t="array" aca="1" ref="D777" ca="1">INDIRECT("'1-Product Data'!S"&amp;E777)</f>
        <v>#N/A</v>
      </c>
      <c r="E777" s="123" t="e">
        <f t="shared" ca="1" si="12"/>
        <v>#N/A</v>
      </c>
      <c r="F777" s="25" t="e">
        <f ca="1"/>
        <v>#N/A</v>
      </c>
    </row>
    <row r="778" spans="4:6" x14ac:dyDescent="0.25">
      <c r="D778" s="122" t="e" cm="1">
        <f t="array" aca="1" ref="D778" ca="1">INDIRECT("'1-Product Data'!S"&amp;E778)</f>
        <v>#N/A</v>
      </c>
      <c r="E778" s="123" t="e">
        <f t="shared" ca="1" si="12"/>
        <v>#N/A</v>
      </c>
      <c r="F778" s="25" t="e">
        <f ca="1"/>
        <v>#N/A</v>
      </c>
    </row>
    <row r="779" spans="4:6" x14ac:dyDescent="0.25">
      <c r="D779" s="122" t="e" cm="1">
        <f t="array" aca="1" ref="D779" ca="1">INDIRECT("'1-Product Data'!S"&amp;E779)</f>
        <v>#N/A</v>
      </c>
      <c r="E779" s="123" t="e">
        <f t="shared" ca="1" si="12"/>
        <v>#N/A</v>
      </c>
      <c r="F779" s="25" t="e">
        <f ca="1"/>
        <v>#N/A</v>
      </c>
    </row>
    <row r="780" spans="4:6" x14ac:dyDescent="0.25">
      <c r="D780" s="122" t="e" cm="1">
        <f t="array" aca="1" ref="D780" ca="1">INDIRECT("'1-Product Data'!S"&amp;E780)</f>
        <v>#N/A</v>
      </c>
      <c r="E780" s="123" t="e">
        <f t="shared" ca="1" si="12"/>
        <v>#N/A</v>
      </c>
      <c r="F780" s="25" t="e">
        <f ca="1"/>
        <v>#N/A</v>
      </c>
    </row>
    <row r="781" spans="4:6" x14ac:dyDescent="0.25">
      <c r="D781" s="122" t="e" cm="1">
        <f t="array" aca="1" ref="D781" ca="1">INDIRECT("'1-Product Data'!S"&amp;E781)</f>
        <v>#N/A</v>
      </c>
      <c r="E781" s="123" t="e">
        <f t="shared" ca="1" si="12"/>
        <v>#N/A</v>
      </c>
      <c r="F781" s="25" t="e">
        <f ca="1"/>
        <v>#N/A</v>
      </c>
    </row>
    <row r="782" spans="4:6" x14ac:dyDescent="0.25">
      <c r="D782" s="122" t="e" cm="1">
        <f t="array" aca="1" ref="D782" ca="1">INDIRECT("'1-Product Data'!S"&amp;E782)</f>
        <v>#N/A</v>
      </c>
      <c r="E782" s="123" t="e">
        <f t="shared" ca="1" si="12"/>
        <v>#N/A</v>
      </c>
      <c r="F782" s="25" t="e">
        <f ca="1"/>
        <v>#N/A</v>
      </c>
    </row>
    <row r="783" spans="4:6" x14ac:dyDescent="0.25">
      <c r="D783" s="122" t="e" cm="1">
        <f t="array" aca="1" ref="D783" ca="1">INDIRECT("'1-Product Data'!S"&amp;E783)</f>
        <v>#N/A</v>
      </c>
      <c r="E783" s="123" t="e">
        <f t="shared" ca="1" si="12"/>
        <v>#N/A</v>
      </c>
      <c r="F783" s="25" t="e">
        <f ca="1"/>
        <v>#N/A</v>
      </c>
    </row>
    <row r="784" spans="4:6" x14ac:dyDescent="0.25">
      <c r="D784" s="122" t="e" cm="1">
        <f t="array" aca="1" ref="D784" ca="1">INDIRECT("'1-Product Data'!S"&amp;E784)</f>
        <v>#N/A</v>
      </c>
      <c r="E784" s="123" t="e">
        <f t="shared" ca="1" si="12"/>
        <v>#N/A</v>
      </c>
      <c r="F784" s="25" t="e">
        <f ca="1"/>
        <v>#N/A</v>
      </c>
    </row>
    <row r="785" spans="4:6" x14ac:dyDescent="0.25">
      <c r="D785" s="122" t="e" cm="1">
        <f t="array" aca="1" ref="D785" ca="1">INDIRECT("'1-Product Data'!S"&amp;E785)</f>
        <v>#N/A</v>
      </c>
      <c r="E785" s="123" t="e">
        <f t="shared" ca="1" si="12"/>
        <v>#N/A</v>
      </c>
      <c r="F785" s="25" t="e">
        <f ca="1"/>
        <v>#N/A</v>
      </c>
    </row>
    <row r="786" spans="4:6" x14ac:dyDescent="0.25">
      <c r="D786" s="122" t="e" cm="1">
        <f t="array" aca="1" ref="D786" ca="1">INDIRECT("'1-Product Data'!S"&amp;E786)</f>
        <v>#N/A</v>
      </c>
      <c r="E786" s="123" t="e">
        <f t="shared" ca="1" si="12"/>
        <v>#N/A</v>
      </c>
      <c r="F786" s="25" t="e">
        <f ca="1"/>
        <v>#N/A</v>
      </c>
    </row>
    <row r="787" spans="4:6" x14ac:dyDescent="0.25">
      <c r="D787" s="122" t="e" cm="1">
        <f t="array" aca="1" ref="D787" ca="1">INDIRECT("'1-Product Data'!S"&amp;E787)</f>
        <v>#N/A</v>
      </c>
      <c r="E787" s="123" t="e">
        <f t="shared" ca="1" si="12"/>
        <v>#N/A</v>
      </c>
      <c r="F787" s="25" t="e">
        <f ca="1"/>
        <v>#N/A</v>
      </c>
    </row>
    <row r="788" spans="4:6" x14ac:dyDescent="0.25">
      <c r="D788" s="122" t="e" cm="1">
        <f t="array" aca="1" ref="D788" ca="1">INDIRECT("'1-Product Data'!S"&amp;E788)</f>
        <v>#N/A</v>
      </c>
      <c r="E788" s="123" t="e">
        <f t="shared" ca="1" si="12"/>
        <v>#N/A</v>
      </c>
      <c r="F788" s="25" t="e">
        <f ca="1"/>
        <v>#N/A</v>
      </c>
    </row>
    <row r="789" spans="4:6" x14ac:dyDescent="0.25">
      <c r="D789" s="122" t="e" cm="1">
        <f t="array" aca="1" ref="D789" ca="1">INDIRECT("'1-Product Data'!S"&amp;E789)</f>
        <v>#N/A</v>
      </c>
      <c r="E789" s="123" t="e">
        <f t="shared" ca="1" si="12"/>
        <v>#N/A</v>
      </c>
      <c r="F789" s="25" t="e">
        <f ca="1"/>
        <v>#N/A</v>
      </c>
    </row>
    <row r="790" spans="4:6" x14ac:dyDescent="0.25">
      <c r="D790" s="122" t="e" cm="1">
        <f t="array" aca="1" ref="D790" ca="1">INDIRECT("'1-Product Data'!S"&amp;E790)</f>
        <v>#N/A</v>
      </c>
      <c r="E790" s="123" t="e">
        <f t="shared" ca="1" si="12"/>
        <v>#N/A</v>
      </c>
      <c r="F790" s="25" t="e">
        <f ca="1"/>
        <v>#N/A</v>
      </c>
    </row>
    <row r="791" spans="4:6" x14ac:dyDescent="0.25">
      <c r="D791" s="122" t="e" cm="1">
        <f t="array" aca="1" ref="D791" ca="1">INDIRECT("'1-Product Data'!S"&amp;E791)</f>
        <v>#N/A</v>
      </c>
      <c r="E791" s="123" t="e">
        <f t="shared" ca="1" si="12"/>
        <v>#N/A</v>
      </c>
      <c r="F791" s="25" t="e">
        <f ca="1"/>
        <v>#N/A</v>
      </c>
    </row>
    <row r="792" spans="4:6" x14ac:dyDescent="0.25">
      <c r="D792" s="122" t="e" cm="1">
        <f t="array" aca="1" ref="D792" ca="1">INDIRECT("'1-Product Data'!S"&amp;E792)</f>
        <v>#N/A</v>
      </c>
      <c r="E792" s="123" t="e">
        <f t="shared" ca="1" si="12"/>
        <v>#N/A</v>
      </c>
      <c r="F792" s="25" t="e">
        <f ca="1"/>
        <v>#N/A</v>
      </c>
    </row>
    <row r="793" spans="4:6" x14ac:dyDescent="0.25">
      <c r="D793" s="122" t="e" cm="1">
        <f t="array" aca="1" ref="D793" ca="1">INDIRECT("'1-Product Data'!S"&amp;E793)</f>
        <v>#N/A</v>
      </c>
      <c r="E793" s="123" t="e">
        <f t="shared" ca="1" si="12"/>
        <v>#N/A</v>
      </c>
      <c r="F793" s="25" t="e">
        <f ca="1"/>
        <v>#N/A</v>
      </c>
    </row>
    <row r="794" spans="4:6" x14ac:dyDescent="0.25">
      <c r="D794" s="122" t="e" cm="1">
        <f t="array" aca="1" ref="D794" ca="1">INDIRECT("'1-Product Data'!S"&amp;E794)</f>
        <v>#N/A</v>
      </c>
      <c r="E794" s="123" t="e">
        <f t="shared" ca="1" si="12"/>
        <v>#N/A</v>
      </c>
      <c r="F794" s="25" t="e">
        <f ca="1"/>
        <v>#N/A</v>
      </c>
    </row>
    <row r="795" spans="4:6" x14ac:dyDescent="0.25">
      <c r="D795" s="122" t="e" cm="1">
        <f t="array" aca="1" ref="D795" ca="1">INDIRECT("'1-Product Data'!S"&amp;E795)</f>
        <v>#N/A</v>
      </c>
      <c r="E795" s="123" t="e">
        <f t="shared" ca="1" si="12"/>
        <v>#N/A</v>
      </c>
      <c r="F795" s="25" t="e">
        <f ca="1"/>
        <v>#N/A</v>
      </c>
    </row>
    <row r="796" spans="4:6" x14ac:dyDescent="0.25">
      <c r="D796" s="122" t="e" cm="1">
        <f t="array" aca="1" ref="D796" ca="1">INDIRECT("'1-Product Data'!S"&amp;E796)</f>
        <v>#N/A</v>
      </c>
      <c r="E796" s="123" t="e">
        <f t="shared" ca="1" si="12"/>
        <v>#N/A</v>
      </c>
      <c r="F796" s="25" t="e">
        <f ca="1"/>
        <v>#N/A</v>
      </c>
    </row>
    <row r="797" spans="4:6" x14ac:dyDescent="0.25">
      <c r="D797" s="122" t="e" cm="1">
        <f t="array" aca="1" ref="D797" ca="1">INDIRECT("'1-Product Data'!S"&amp;E797)</f>
        <v>#N/A</v>
      </c>
      <c r="E797" s="123" t="e">
        <f t="shared" ca="1" si="12"/>
        <v>#N/A</v>
      </c>
      <c r="F797" s="25" t="e">
        <f ca="1"/>
        <v>#N/A</v>
      </c>
    </row>
    <row r="798" spans="4:6" x14ac:dyDescent="0.25">
      <c r="D798" s="122" t="e" cm="1">
        <f t="array" aca="1" ref="D798" ca="1">INDIRECT("'1-Product Data'!S"&amp;E798)</f>
        <v>#N/A</v>
      </c>
      <c r="E798" s="123" t="e">
        <f t="shared" ca="1" si="12"/>
        <v>#N/A</v>
      </c>
      <c r="F798" s="25" t="e">
        <f ca="1"/>
        <v>#N/A</v>
      </c>
    </row>
    <row r="799" spans="4:6" x14ac:dyDescent="0.25">
      <c r="D799" s="122" t="e" cm="1">
        <f t="array" aca="1" ref="D799" ca="1">INDIRECT("'1-Product Data'!S"&amp;E799)</f>
        <v>#N/A</v>
      </c>
      <c r="E799" s="123" t="e">
        <f t="shared" ca="1" si="12"/>
        <v>#N/A</v>
      </c>
      <c r="F799" s="25" t="e">
        <f ca="1"/>
        <v>#N/A</v>
      </c>
    </row>
    <row r="800" spans="4:6" x14ac:dyDescent="0.25">
      <c r="D800" s="122" t="e" cm="1">
        <f t="array" aca="1" ref="D800" ca="1">INDIRECT("'1-Product Data'!S"&amp;E800)</f>
        <v>#N/A</v>
      </c>
      <c r="E800" s="123" t="e">
        <f t="shared" ca="1" si="12"/>
        <v>#N/A</v>
      </c>
      <c r="F800" s="25" t="e">
        <f ca="1"/>
        <v>#N/A</v>
      </c>
    </row>
    <row r="801" spans="4:6" x14ac:dyDescent="0.25">
      <c r="D801" s="122" t="e" cm="1">
        <f t="array" aca="1" ref="D801" ca="1">INDIRECT("'1-Product Data'!S"&amp;E801)</f>
        <v>#N/A</v>
      </c>
      <c r="E801" s="123" t="e">
        <f t="shared" ca="1" si="12"/>
        <v>#N/A</v>
      </c>
      <c r="F801" s="25" t="e">
        <f ca="1"/>
        <v>#N/A</v>
      </c>
    </row>
    <row r="802" spans="4:6" x14ac:dyDescent="0.25">
      <c r="D802" s="122" t="e" cm="1">
        <f t="array" aca="1" ref="D802" ca="1">INDIRECT("'1-Product Data'!S"&amp;E802)</f>
        <v>#N/A</v>
      </c>
      <c r="E802" s="123" t="e">
        <f t="shared" ca="1" si="12"/>
        <v>#N/A</v>
      </c>
      <c r="F802" s="25" t="e">
        <f ca="1"/>
        <v>#N/A</v>
      </c>
    </row>
    <row r="803" spans="4:6" x14ac:dyDescent="0.25">
      <c r="D803" s="122" t="e" cm="1">
        <f t="array" aca="1" ref="D803" ca="1">INDIRECT("'1-Product Data'!S"&amp;E803)</f>
        <v>#N/A</v>
      </c>
      <c r="E803" s="123" t="e">
        <f t="shared" ca="1" si="12"/>
        <v>#N/A</v>
      </c>
      <c r="F803" s="25" t="e">
        <f ca="1"/>
        <v>#N/A</v>
      </c>
    </row>
    <row r="804" spans="4:6" x14ac:dyDescent="0.25">
      <c r="D804" s="122" t="e" cm="1">
        <f t="array" aca="1" ref="D804" ca="1">INDIRECT("'1-Product Data'!S"&amp;E804)</f>
        <v>#N/A</v>
      </c>
      <c r="E804" s="123" t="e">
        <f t="shared" ca="1" si="12"/>
        <v>#N/A</v>
      </c>
      <c r="F804" s="25" t="e">
        <f ca="1"/>
        <v>#N/A</v>
      </c>
    </row>
    <row r="805" spans="4:6" x14ac:dyDescent="0.25">
      <c r="D805" s="122" t="e" cm="1">
        <f t="array" aca="1" ref="D805" ca="1">INDIRECT("'1-Product Data'!S"&amp;E805)</f>
        <v>#N/A</v>
      </c>
      <c r="E805" s="123" t="e">
        <f t="shared" ca="1" si="12"/>
        <v>#N/A</v>
      </c>
      <c r="F805" s="25" t="e">
        <f ca="1"/>
        <v>#N/A</v>
      </c>
    </row>
    <row r="806" spans="4:6" x14ac:dyDescent="0.25">
      <c r="D806" s="122" t="e" cm="1">
        <f t="array" aca="1" ref="D806" ca="1">INDIRECT("'1-Product Data'!S"&amp;E806)</f>
        <v>#N/A</v>
      </c>
      <c r="E806" s="123" t="e">
        <f t="shared" ca="1" si="12"/>
        <v>#N/A</v>
      </c>
      <c r="F806" s="25" t="e">
        <f ca="1"/>
        <v>#N/A</v>
      </c>
    </row>
    <row r="807" spans="4:6" x14ac:dyDescent="0.25">
      <c r="D807" s="122" t="e" cm="1">
        <f t="array" aca="1" ref="D807" ca="1">INDIRECT("'1-Product Data'!S"&amp;E807)</f>
        <v>#N/A</v>
      </c>
      <c r="E807" s="123" t="e">
        <f t="shared" ca="1" si="12"/>
        <v>#N/A</v>
      </c>
      <c r="F807" s="25" t="e">
        <f ca="1"/>
        <v>#N/A</v>
      </c>
    </row>
    <row r="808" spans="4:6" x14ac:dyDescent="0.25">
      <c r="D808" s="122" t="e" cm="1">
        <f t="array" aca="1" ref="D808" ca="1">INDIRECT("'1-Product Data'!S"&amp;E808)</f>
        <v>#N/A</v>
      </c>
      <c r="E808" s="123" t="e">
        <f t="shared" ca="1" si="12"/>
        <v>#N/A</v>
      </c>
      <c r="F808" s="25" t="e">
        <f ca="1"/>
        <v>#N/A</v>
      </c>
    </row>
    <row r="809" spans="4:6" x14ac:dyDescent="0.25">
      <c r="D809" s="122" t="e" cm="1">
        <f t="array" aca="1" ref="D809" ca="1">INDIRECT("'1-Product Data'!S"&amp;E809)</f>
        <v>#N/A</v>
      </c>
      <c r="E809" s="123" t="e">
        <f t="shared" ca="1" si="12"/>
        <v>#N/A</v>
      </c>
      <c r="F809" s="25" t="e">
        <f ca="1"/>
        <v>#N/A</v>
      </c>
    </row>
    <row r="810" spans="4:6" x14ac:dyDescent="0.25">
      <c r="D810" s="122" t="e" cm="1">
        <f t="array" aca="1" ref="D810" ca="1">INDIRECT("'1-Product Data'!S"&amp;E810)</f>
        <v>#N/A</v>
      </c>
      <c r="E810" s="123" t="e">
        <f t="shared" ca="1" si="12"/>
        <v>#N/A</v>
      </c>
      <c r="F810" s="25" t="e">
        <f ca="1"/>
        <v>#N/A</v>
      </c>
    </row>
    <row r="811" spans="4:6" x14ac:dyDescent="0.25">
      <c r="D811" s="122" t="e" cm="1">
        <f t="array" aca="1" ref="D811" ca="1">INDIRECT("'1-Product Data'!S"&amp;E811)</f>
        <v>#N/A</v>
      </c>
      <c r="E811" s="123" t="e">
        <f t="shared" ca="1" si="12"/>
        <v>#N/A</v>
      </c>
      <c r="F811" s="25" t="e">
        <f ca="1"/>
        <v>#N/A</v>
      </c>
    </row>
    <row r="812" spans="4:6" x14ac:dyDescent="0.25">
      <c r="D812" s="122" t="e" cm="1">
        <f t="array" aca="1" ref="D812" ca="1">INDIRECT("'1-Product Data'!S"&amp;E812)</f>
        <v>#N/A</v>
      </c>
      <c r="E812" s="123" t="e">
        <f t="shared" ca="1" si="12"/>
        <v>#N/A</v>
      </c>
      <c r="F812" s="25" t="e">
        <f ca="1"/>
        <v>#N/A</v>
      </c>
    </row>
    <row r="813" spans="4:6" x14ac:dyDescent="0.25">
      <c r="D813" s="122" t="e" cm="1">
        <f t="array" aca="1" ref="D813" ca="1">INDIRECT("'1-Product Data'!S"&amp;E813)</f>
        <v>#N/A</v>
      </c>
      <c r="E813" s="123" t="e">
        <f t="shared" ca="1" si="12"/>
        <v>#N/A</v>
      </c>
      <c r="F813" s="25" t="e">
        <f ca="1"/>
        <v>#N/A</v>
      </c>
    </row>
    <row r="814" spans="4:6" x14ac:dyDescent="0.25">
      <c r="D814" s="122" t="e" cm="1">
        <f t="array" aca="1" ref="D814" ca="1">INDIRECT("'1-Product Data'!S"&amp;E814)</f>
        <v>#N/A</v>
      </c>
      <c r="E814" s="123" t="e">
        <f t="shared" ca="1" si="12"/>
        <v>#N/A</v>
      </c>
      <c r="F814" s="25" t="e">
        <f ca="1"/>
        <v>#N/A</v>
      </c>
    </row>
    <row r="815" spans="4:6" x14ac:dyDescent="0.25">
      <c r="D815" s="122" t="e" cm="1">
        <f t="array" aca="1" ref="D815" ca="1">INDIRECT("'1-Product Data'!S"&amp;E815)</f>
        <v>#N/A</v>
      </c>
      <c r="E815" s="123" t="e">
        <f t="shared" ca="1" si="12"/>
        <v>#N/A</v>
      </c>
      <c r="F815" s="25" t="e">
        <f ca="1"/>
        <v>#N/A</v>
      </c>
    </row>
    <row r="816" spans="4:6" x14ac:dyDescent="0.25">
      <c r="D816" s="122" t="e" cm="1">
        <f t="array" aca="1" ref="D816" ca="1">INDIRECT("'1-Product Data'!S"&amp;E816)</f>
        <v>#N/A</v>
      </c>
      <c r="E816" s="123" t="e">
        <f t="shared" ca="1" si="12"/>
        <v>#N/A</v>
      </c>
      <c r="F816" s="25" t="e">
        <f ca="1"/>
        <v>#N/A</v>
      </c>
    </row>
    <row r="817" spans="4:6" x14ac:dyDescent="0.25">
      <c r="D817" s="122" t="e" cm="1">
        <f t="array" aca="1" ref="D817" ca="1">INDIRECT("'1-Product Data'!S"&amp;E817)</f>
        <v>#N/A</v>
      </c>
      <c r="E817" s="123" t="e">
        <f t="shared" ca="1" si="12"/>
        <v>#N/A</v>
      </c>
      <c r="F817" s="25" t="e">
        <f ca="1"/>
        <v>#N/A</v>
      </c>
    </row>
    <row r="818" spans="4:6" x14ac:dyDescent="0.25">
      <c r="D818" s="122" t="e" cm="1">
        <f t="array" aca="1" ref="D818" ca="1">INDIRECT("'1-Product Data'!S"&amp;E818)</f>
        <v>#N/A</v>
      </c>
      <c r="E818" s="123" t="e">
        <f t="shared" ca="1" si="12"/>
        <v>#N/A</v>
      </c>
      <c r="F818" s="25" t="e">
        <f ca="1"/>
        <v>#N/A</v>
      </c>
    </row>
    <row r="819" spans="4:6" x14ac:dyDescent="0.25">
      <c r="D819" s="122" t="e" cm="1">
        <f t="array" aca="1" ref="D819" ca="1">INDIRECT("'1-Product Data'!S"&amp;E819)</f>
        <v>#N/A</v>
      </c>
      <c r="E819" s="123" t="e">
        <f t="shared" ca="1" si="12"/>
        <v>#N/A</v>
      </c>
      <c r="F819" s="25" t="e">
        <f ca="1"/>
        <v>#N/A</v>
      </c>
    </row>
    <row r="820" spans="4:6" x14ac:dyDescent="0.25">
      <c r="D820" s="122" t="e" cm="1">
        <f t="array" aca="1" ref="D820" ca="1">INDIRECT("'1-Product Data'!S"&amp;E820)</f>
        <v>#N/A</v>
      </c>
      <c r="E820" s="123" t="e">
        <f t="shared" ca="1" si="12"/>
        <v>#N/A</v>
      </c>
      <c r="F820" s="25" t="e">
        <f ca="1"/>
        <v>#N/A</v>
      </c>
    </row>
    <row r="821" spans="4:6" x14ac:dyDescent="0.25">
      <c r="D821" s="122" t="e" cm="1">
        <f t="array" aca="1" ref="D821" ca="1">INDIRECT("'1-Product Data'!S"&amp;E821)</f>
        <v>#N/A</v>
      </c>
      <c r="E821" s="123" t="e">
        <f t="shared" ca="1" si="12"/>
        <v>#N/A</v>
      </c>
      <c r="F821" s="25" t="e">
        <f ca="1"/>
        <v>#N/A</v>
      </c>
    </row>
    <row r="822" spans="4:6" x14ac:dyDescent="0.25">
      <c r="D822" s="122" t="e" cm="1">
        <f t="array" aca="1" ref="D822" ca="1">INDIRECT("'1-Product Data'!S"&amp;E822)</f>
        <v>#N/A</v>
      </c>
      <c r="E822" s="123" t="e">
        <f t="shared" ca="1" si="12"/>
        <v>#N/A</v>
      </c>
      <c r="F822" s="25" t="e">
        <f ca="1"/>
        <v>#N/A</v>
      </c>
    </row>
    <row r="823" spans="4:6" x14ac:dyDescent="0.25">
      <c r="D823" s="122" t="e" cm="1">
        <f t="array" aca="1" ref="D823" ca="1">INDIRECT("'1-Product Data'!S"&amp;E823)</f>
        <v>#N/A</v>
      </c>
      <c r="E823" s="123" t="e">
        <f t="shared" ca="1" si="12"/>
        <v>#N/A</v>
      </c>
      <c r="F823" s="25" t="e">
        <f ca="1"/>
        <v>#N/A</v>
      </c>
    </row>
    <row r="824" spans="4:6" x14ac:dyDescent="0.25">
      <c r="D824" s="122" t="e" cm="1">
        <f t="array" aca="1" ref="D824" ca="1">INDIRECT("'1-Product Data'!S"&amp;E824)</f>
        <v>#N/A</v>
      </c>
      <c r="E824" s="123" t="e">
        <f t="shared" ca="1" si="12"/>
        <v>#N/A</v>
      </c>
      <c r="F824" s="25" t="e">
        <f ca="1"/>
        <v>#N/A</v>
      </c>
    </row>
    <row r="825" spans="4:6" x14ac:dyDescent="0.25">
      <c r="D825" s="122" t="e" cm="1">
        <f t="array" aca="1" ref="D825" ca="1">INDIRECT("'1-Product Data'!S"&amp;E825)</f>
        <v>#N/A</v>
      </c>
      <c r="E825" s="123" t="e">
        <f t="shared" ca="1" si="12"/>
        <v>#N/A</v>
      </c>
      <c r="F825" s="25" t="e">
        <f ca="1"/>
        <v>#N/A</v>
      </c>
    </row>
    <row r="826" spans="4:6" x14ac:dyDescent="0.25">
      <c r="D826" s="122" t="e" cm="1">
        <f t="array" aca="1" ref="D826" ca="1">INDIRECT("'1-Product Data'!S"&amp;E826)</f>
        <v>#N/A</v>
      </c>
      <c r="E826" s="123" t="e">
        <f t="shared" ca="1" si="12"/>
        <v>#N/A</v>
      </c>
      <c r="F826" s="25" t="e">
        <f ca="1"/>
        <v>#N/A</v>
      </c>
    </row>
    <row r="827" spans="4:6" x14ac:dyDescent="0.25">
      <c r="D827" s="122" t="e" cm="1">
        <f t="array" aca="1" ref="D827" ca="1">INDIRECT("'1-Product Data'!S"&amp;E827)</f>
        <v>#N/A</v>
      </c>
      <c r="E827" s="123" t="e">
        <f t="shared" ca="1" si="12"/>
        <v>#N/A</v>
      </c>
      <c r="F827" s="25" t="e">
        <f ca="1"/>
        <v>#N/A</v>
      </c>
    </row>
    <row r="828" spans="4:6" x14ac:dyDescent="0.25">
      <c r="D828" s="122" t="e" cm="1">
        <f t="array" aca="1" ref="D828" ca="1">INDIRECT("'1-Product Data'!S"&amp;E828)</f>
        <v>#N/A</v>
      </c>
      <c r="E828" s="123" t="e">
        <f t="shared" ca="1" si="12"/>
        <v>#N/A</v>
      </c>
      <c r="F828" s="25" t="e">
        <f ca="1"/>
        <v>#N/A</v>
      </c>
    </row>
    <row r="829" spans="4:6" x14ac:dyDescent="0.25">
      <c r="D829" s="122" t="e" cm="1">
        <f t="array" aca="1" ref="D829" ca="1">INDIRECT("'1-Product Data'!S"&amp;E829)</f>
        <v>#N/A</v>
      </c>
      <c r="E829" s="123" t="e">
        <f t="shared" ca="1" si="12"/>
        <v>#N/A</v>
      </c>
      <c r="F829" s="25" t="e">
        <f ca="1"/>
        <v>#N/A</v>
      </c>
    </row>
    <row r="830" spans="4:6" x14ac:dyDescent="0.25">
      <c r="D830" s="122" t="e" cm="1">
        <f t="array" aca="1" ref="D830" ca="1">INDIRECT("'1-Product Data'!S"&amp;E830)</f>
        <v>#N/A</v>
      </c>
      <c r="E830" s="123" t="e">
        <f t="shared" ca="1" si="12"/>
        <v>#N/A</v>
      </c>
      <c r="F830" s="25" t="e">
        <f ca="1"/>
        <v>#N/A</v>
      </c>
    </row>
    <row r="831" spans="4:6" x14ac:dyDescent="0.25">
      <c r="D831" s="122" t="e" cm="1">
        <f t="array" aca="1" ref="D831" ca="1">INDIRECT("'1-Product Data'!S"&amp;E831)</f>
        <v>#N/A</v>
      </c>
      <c r="E831" s="123" t="e">
        <f t="shared" ca="1" si="12"/>
        <v>#N/A</v>
      </c>
      <c r="F831" s="25" t="e">
        <f ca="1"/>
        <v>#N/A</v>
      </c>
    </row>
    <row r="832" spans="4:6" x14ac:dyDescent="0.25">
      <c r="D832" s="122" t="e" cm="1">
        <f t="array" aca="1" ref="D832" ca="1">INDIRECT("'1-Product Data'!S"&amp;E832)</f>
        <v>#N/A</v>
      </c>
      <c r="E832" s="123" t="e">
        <f t="shared" ca="1" si="12"/>
        <v>#N/A</v>
      </c>
      <c r="F832" s="25" t="e">
        <f ca="1"/>
        <v>#N/A</v>
      </c>
    </row>
    <row r="833" spans="4:6" x14ac:dyDescent="0.25">
      <c r="D833" s="122" t="e" cm="1">
        <f t="array" aca="1" ref="D833" ca="1">INDIRECT("'1-Product Data'!S"&amp;E833)</f>
        <v>#N/A</v>
      </c>
      <c r="E833" s="123" t="e">
        <f t="shared" ca="1" si="12"/>
        <v>#N/A</v>
      </c>
      <c r="F833" s="25" t="e">
        <f ca="1"/>
        <v>#N/A</v>
      </c>
    </row>
    <row r="834" spans="4:6" x14ac:dyDescent="0.25">
      <c r="D834" s="122" t="e" cm="1">
        <f t="array" aca="1" ref="D834" ca="1">INDIRECT("'1-Product Data'!S"&amp;E834)</f>
        <v>#N/A</v>
      </c>
      <c r="E834" s="123" t="e">
        <f t="shared" ca="1" si="12"/>
        <v>#N/A</v>
      </c>
      <c r="F834" s="25" t="e">
        <f ca="1"/>
        <v>#N/A</v>
      </c>
    </row>
    <row r="835" spans="4:6" x14ac:dyDescent="0.25">
      <c r="D835" s="122" t="e" cm="1">
        <f t="array" aca="1" ref="D835" ca="1">INDIRECT("'1-Product Data'!S"&amp;E835)</f>
        <v>#N/A</v>
      </c>
      <c r="E835" s="123" t="e">
        <f t="shared" ca="1" si="12"/>
        <v>#N/A</v>
      </c>
      <c r="F835" s="25" t="e">
        <f ca="1"/>
        <v>#N/A</v>
      </c>
    </row>
    <row r="836" spans="4:6" x14ac:dyDescent="0.25">
      <c r="D836" s="122" t="e" cm="1">
        <f t="array" aca="1" ref="D836" ca="1">INDIRECT("'1-Product Data'!S"&amp;E836)</f>
        <v>#N/A</v>
      </c>
      <c r="E836" s="123" t="e">
        <f t="shared" ref="E836:E899" ca="1" si="13">MATCH("*n",INDIRECT("'1-Product Data'!H" &amp; E835+1 &amp; ":H1500",TRUE),0)+E835</f>
        <v>#N/A</v>
      </c>
      <c r="F836" s="25" t="e">
        <f ca="1"/>
        <v>#N/A</v>
      </c>
    </row>
    <row r="837" spans="4:6" x14ac:dyDescent="0.25">
      <c r="D837" s="122" t="e" cm="1">
        <f t="array" aca="1" ref="D837" ca="1">INDIRECT("'1-Product Data'!S"&amp;E837)</f>
        <v>#N/A</v>
      </c>
      <c r="E837" s="123" t="e">
        <f t="shared" ca="1" si="13"/>
        <v>#N/A</v>
      </c>
      <c r="F837" s="25" t="e">
        <f ca="1"/>
        <v>#N/A</v>
      </c>
    </row>
    <row r="838" spans="4:6" x14ac:dyDescent="0.25">
      <c r="D838" s="122" t="e" cm="1">
        <f t="array" aca="1" ref="D838" ca="1">INDIRECT("'1-Product Data'!S"&amp;E838)</f>
        <v>#N/A</v>
      </c>
      <c r="E838" s="123" t="e">
        <f t="shared" ca="1" si="13"/>
        <v>#N/A</v>
      </c>
      <c r="F838" s="25" t="e">
        <f ca="1"/>
        <v>#N/A</v>
      </c>
    </row>
    <row r="839" spans="4:6" x14ac:dyDescent="0.25">
      <c r="D839" s="122" t="e" cm="1">
        <f t="array" aca="1" ref="D839" ca="1">INDIRECT("'1-Product Data'!S"&amp;E839)</f>
        <v>#N/A</v>
      </c>
      <c r="E839" s="123" t="e">
        <f t="shared" ca="1" si="13"/>
        <v>#N/A</v>
      </c>
      <c r="F839" s="25" t="e">
        <f ca="1"/>
        <v>#N/A</v>
      </c>
    </row>
    <row r="840" spans="4:6" x14ac:dyDescent="0.25">
      <c r="D840" s="122" t="e" cm="1">
        <f t="array" aca="1" ref="D840" ca="1">INDIRECT("'1-Product Data'!S"&amp;E840)</f>
        <v>#N/A</v>
      </c>
      <c r="E840" s="123" t="e">
        <f t="shared" ca="1" si="13"/>
        <v>#N/A</v>
      </c>
      <c r="F840" s="25" t="e">
        <f ca="1"/>
        <v>#N/A</v>
      </c>
    </row>
    <row r="841" spans="4:6" x14ac:dyDescent="0.25">
      <c r="D841" s="122" t="e" cm="1">
        <f t="array" aca="1" ref="D841" ca="1">INDIRECT("'1-Product Data'!S"&amp;E841)</f>
        <v>#N/A</v>
      </c>
      <c r="E841" s="123" t="e">
        <f t="shared" ca="1" si="13"/>
        <v>#N/A</v>
      </c>
      <c r="F841" s="25" t="e">
        <f ca="1"/>
        <v>#N/A</v>
      </c>
    </row>
    <row r="842" spans="4:6" x14ac:dyDescent="0.25">
      <c r="D842" s="122" t="e" cm="1">
        <f t="array" aca="1" ref="D842" ca="1">INDIRECT("'1-Product Data'!S"&amp;E842)</f>
        <v>#N/A</v>
      </c>
      <c r="E842" s="123" t="e">
        <f t="shared" ca="1" si="13"/>
        <v>#N/A</v>
      </c>
      <c r="F842" s="25" t="e">
        <f ca="1"/>
        <v>#N/A</v>
      </c>
    </row>
    <row r="843" spans="4:6" x14ac:dyDescent="0.25">
      <c r="D843" s="122" t="e" cm="1">
        <f t="array" aca="1" ref="D843" ca="1">INDIRECT("'1-Product Data'!S"&amp;E843)</f>
        <v>#N/A</v>
      </c>
      <c r="E843" s="123" t="e">
        <f t="shared" ca="1" si="13"/>
        <v>#N/A</v>
      </c>
      <c r="F843" s="25" t="e">
        <f ca="1"/>
        <v>#N/A</v>
      </c>
    </row>
    <row r="844" spans="4:6" x14ac:dyDescent="0.25">
      <c r="D844" s="122" t="e" cm="1">
        <f t="array" aca="1" ref="D844" ca="1">INDIRECT("'1-Product Data'!S"&amp;E844)</f>
        <v>#N/A</v>
      </c>
      <c r="E844" s="123" t="e">
        <f t="shared" ca="1" si="13"/>
        <v>#N/A</v>
      </c>
      <c r="F844" s="25" t="e">
        <f ca="1"/>
        <v>#N/A</v>
      </c>
    </row>
    <row r="845" spans="4:6" x14ac:dyDescent="0.25">
      <c r="D845" s="122" t="e" cm="1">
        <f t="array" aca="1" ref="D845" ca="1">INDIRECT("'1-Product Data'!S"&amp;E845)</f>
        <v>#N/A</v>
      </c>
      <c r="E845" s="123" t="e">
        <f t="shared" ca="1" si="13"/>
        <v>#N/A</v>
      </c>
      <c r="F845" s="25" t="e">
        <f ca="1"/>
        <v>#N/A</v>
      </c>
    </row>
    <row r="846" spans="4:6" x14ac:dyDescent="0.25">
      <c r="D846" s="122" t="e" cm="1">
        <f t="array" aca="1" ref="D846" ca="1">INDIRECT("'1-Product Data'!S"&amp;E846)</f>
        <v>#N/A</v>
      </c>
      <c r="E846" s="123" t="e">
        <f t="shared" ca="1" si="13"/>
        <v>#N/A</v>
      </c>
      <c r="F846" s="25" t="e">
        <f ca="1"/>
        <v>#N/A</v>
      </c>
    </row>
    <row r="847" spans="4:6" x14ac:dyDescent="0.25">
      <c r="D847" s="122" t="e" cm="1">
        <f t="array" aca="1" ref="D847" ca="1">INDIRECT("'1-Product Data'!S"&amp;E847)</f>
        <v>#N/A</v>
      </c>
      <c r="E847" s="123" t="e">
        <f t="shared" ca="1" si="13"/>
        <v>#N/A</v>
      </c>
      <c r="F847" s="25" t="e">
        <f ca="1"/>
        <v>#N/A</v>
      </c>
    </row>
    <row r="848" spans="4:6" x14ac:dyDescent="0.25">
      <c r="D848" s="122" t="e" cm="1">
        <f t="array" aca="1" ref="D848" ca="1">INDIRECT("'1-Product Data'!S"&amp;E848)</f>
        <v>#N/A</v>
      </c>
      <c r="E848" s="123" t="e">
        <f t="shared" ca="1" si="13"/>
        <v>#N/A</v>
      </c>
      <c r="F848" s="25" t="e">
        <f ca="1"/>
        <v>#N/A</v>
      </c>
    </row>
    <row r="849" spans="4:6" x14ac:dyDescent="0.25">
      <c r="D849" s="122" t="e" cm="1">
        <f t="array" aca="1" ref="D849" ca="1">INDIRECT("'1-Product Data'!S"&amp;E849)</f>
        <v>#N/A</v>
      </c>
      <c r="E849" s="123" t="e">
        <f t="shared" ca="1" si="13"/>
        <v>#N/A</v>
      </c>
      <c r="F849" s="25" t="e">
        <f ca="1"/>
        <v>#N/A</v>
      </c>
    </row>
    <row r="850" spans="4:6" x14ac:dyDescent="0.25">
      <c r="D850" s="122" t="e" cm="1">
        <f t="array" aca="1" ref="D850" ca="1">INDIRECT("'1-Product Data'!S"&amp;E850)</f>
        <v>#N/A</v>
      </c>
      <c r="E850" s="123" t="e">
        <f t="shared" ca="1" si="13"/>
        <v>#N/A</v>
      </c>
      <c r="F850" s="25" t="e">
        <f ca="1"/>
        <v>#N/A</v>
      </c>
    </row>
    <row r="851" spans="4:6" x14ac:dyDescent="0.25">
      <c r="D851" s="122" t="e" cm="1">
        <f t="array" aca="1" ref="D851" ca="1">INDIRECT("'1-Product Data'!S"&amp;E851)</f>
        <v>#N/A</v>
      </c>
      <c r="E851" s="123" t="e">
        <f t="shared" ca="1" si="13"/>
        <v>#N/A</v>
      </c>
      <c r="F851" s="25" t="e">
        <f ca="1"/>
        <v>#N/A</v>
      </c>
    </row>
    <row r="852" spans="4:6" x14ac:dyDescent="0.25">
      <c r="D852" s="122" t="e" cm="1">
        <f t="array" aca="1" ref="D852" ca="1">INDIRECT("'1-Product Data'!S"&amp;E852)</f>
        <v>#N/A</v>
      </c>
      <c r="E852" s="123" t="e">
        <f t="shared" ca="1" si="13"/>
        <v>#N/A</v>
      </c>
      <c r="F852" s="25" t="e">
        <f ca="1"/>
        <v>#N/A</v>
      </c>
    </row>
    <row r="853" spans="4:6" x14ac:dyDescent="0.25">
      <c r="D853" s="122" t="e" cm="1">
        <f t="array" aca="1" ref="D853" ca="1">INDIRECT("'1-Product Data'!S"&amp;E853)</f>
        <v>#N/A</v>
      </c>
      <c r="E853" s="123" t="e">
        <f t="shared" ca="1" si="13"/>
        <v>#N/A</v>
      </c>
      <c r="F853" s="25" t="e">
        <f ca="1"/>
        <v>#N/A</v>
      </c>
    </row>
    <row r="854" spans="4:6" x14ac:dyDescent="0.25">
      <c r="D854" s="122" t="e" cm="1">
        <f t="array" aca="1" ref="D854" ca="1">INDIRECT("'1-Product Data'!S"&amp;E854)</f>
        <v>#N/A</v>
      </c>
      <c r="E854" s="123" t="e">
        <f t="shared" ca="1" si="13"/>
        <v>#N/A</v>
      </c>
      <c r="F854" s="25" t="e">
        <f ca="1"/>
        <v>#N/A</v>
      </c>
    </row>
    <row r="855" spans="4:6" x14ac:dyDescent="0.25">
      <c r="D855" s="122" t="e" cm="1">
        <f t="array" aca="1" ref="D855" ca="1">INDIRECT("'1-Product Data'!S"&amp;E855)</f>
        <v>#N/A</v>
      </c>
      <c r="E855" s="123" t="e">
        <f t="shared" ca="1" si="13"/>
        <v>#N/A</v>
      </c>
      <c r="F855" s="25" t="e">
        <f ca="1"/>
        <v>#N/A</v>
      </c>
    </row>
    <row r="856" spans="4:6" x14ac:dyDescent="0.25">
      <c r="D856" s="122" t="e" cm="1">
        <f t="array" aca="1" ref="D856" ca="1">INDIRECT("'1-Product Data'!S"&amp;E856)</f>
        <v>#N/A</v>
      </c>
      <c r="E856" s="123" t="e">
        <f t="shared" ca="1" si="13"/>
        <v>#N/A</v>
      </c>
      <c r="F856" s="25" t="e">
        <f ca="1"/>
        <v>#N/A</v>
      </c>
    </row>
    <row r="857" spans="4:6" x14ac:dyDescent="0.25">
      <c r="D857" s="122" t="e" cm="1">
        <f t="array" aca="1" ref="D857" ca="1">INDIRECT("'1-Product Data'!S"&amp;E857)</f>
        <v>#N/A</v>
      </c>
      <c r="E857" s="123" t="e">
        <f t="shared" ca="1" si="13"/>
        <v>#N/A</v>
      </c>
      <c r="F857" s="25" t="e">
        <f ca="1"/>
        <v>#N/A</v>
      </c>
    </row>
    <row r="858" spans="4:6" x14ac:dyDescent="0.25">
      <c r="D858" s="122" t="e" cm="1">
        <f t="array" aca="1" ref="D858" ca="1">INDIRECT("'1-Product Data'!S"&amp;E858)</f>
        <v>#N/A</v>
      </c>
      <c r="E858" s="123" t="e">
        <f t="shared" ca="1" si="13"/>
        <v>#N/A</v>
      </c>
      <c r="F858" s="25" t="e">
        <f ca="1"/>
        <v>#N/A</v>
      </c>
    </row>
    <row r="859" spans="4:6" x14ac:dyDescent="0.25">
      <c r="D859" s="122" t="e" cm="1">
        <f t="array" aca="1" ref="D859" ca="1">INDIRECT("'1-Product Data'!S"&amp;E859)</f>
        <v>#N/A</v>
      </c>
      <c r="E859" s="123" t="e">
        <f t="shared" ca="1" si="13"/>
        <v>#N/A</v>
      </c>
      <c r="F859" s="25" t="e">
        <f ca="1"/>
        <v>#N/A</v>
      </c>
    </row>
    <row r="860" spans="4:6" x14ac:dyDescent="0.25">
      <c r="D860" s="122" t="e" cm="1">
        <f t="array" aca="1" ref="D860" ca="1">INDIRECT("'1-Product Data'!S"&amp;E860)</f>
        <v>#N/A</v>
      </c>
      <c r="E860" s="123" t="e">
        <f t="shared" ca="1" si="13"/>
        <v>#N/A</v>
      </c>
      <c r="F860" s="25" t="e">
        <f ca="1"/>
        <v>#N/A</v>
      </c>
    </row>
    <row r="861" spans="4:6" x14ac:dyDescent="0.25">
      <c r="D861" s="122" t="e" cm="1">
        <f t="array" aca="1" ref="D861" ca="1">INDIRECT("'1-Product Data'!S"&amp;E861)</f>
        <v>#N/A</v>
      </c>
      <c r="E861" s="123" t="e">
        <f t="shared" ca="1" si="13"/>
        <v>#N/A</v>
      </c>
      <c r="F861" s="25" t="e">
        <f ca="1"/>
        <v>#N/A</v>
      </c>
    </row>
    <row r="862" spans="4:6" x14ac:dyDescent="0.25">
      <c r="D862" s="122" t="e" cm="1">
        <f t="array" aca="1" ref="D862" ca="1">INDIRECT("'1-Product Data'!S"&amp;E862)</f>
        <v>#N/A</v>
      </c>
      <c r="E862" s="123" t="e">
        <f t="shared" ca="1" si="13"/>
        <v>#N/A</v>
      </c>
      <c r="F862" s="25" t="e">
        <f ca="1"/>
        <v>#N/A</v>
      </c>
    </row>
    <row r="863" spans="4:6" x14ac:dyDescent="0.25">
      <c r="D863" s="122" t="e" cm="1">
        <f t="array" aca="1" ref="D863" ca="1">INDIRECT("'1-Product Data'!S"&amp;E863)</f>
        <v>#N/A</v>
      </c>
      <c r="E863" s="123" t="e">
        <f t="shared" ca="1" si="13"/>
        <v>#N/A</v>
      </c>
      <c r="F863" s="25" t="e">
        <f ca="1"/>
        <v>#N/A</v>
      </c>
    </row>
    <row r="864" spans="4:6" x14ac:dyDescent="0.25">
      <c r="D864" s="122" t="e" cm="1">
        <f t="array" aca="1" ref="D864" ca="1">INDIRECT("'1-Product Data'!S"&amp;E864)</f>
        <v>#N/A</v>
      </c>
      <c r="E864" s="123" t="e">
        <f t="shared" ca="1" si="13"/>
        <v>#N/A</v>
      </c>
      <c r="F864" s="25" t="e">
        <f ca="1"/>
        <v>#N/A</v>
      </c>
    </row>
    <row r="865" spans="4:6" x14ac:dyDescent="0.25">
      <c r="D865" s="122" t="e" cm="1">
        <f t="array" aca="1" ref="D865" ca="1">INDIRECT("'1-Product Data'!S"&amp;E865)</f>
        <v>#N/A</v>
      </c>
      <c r="E865" s="123" t="e">
        <f t="shared" ca="1" si="13"/>
        <v>#N/A</v>
      </c>
      <c r="F865" s="25" t="e">
        <f ca="1"/>
        <v>#N/A</v>
      </c>
    </row>
    <row r="866" spans="4:6" x14ac:dyDescent="0.25">
      <c r="D866" s="122" t="e" cm="1">
        <f t="array" aca="1" ref="D866" ca="1">INDIRECT("'1-Product Data'!S"&amp;E866)</f>
        <v>#N/A</v>
      </c>
      <c r="E866" s="123" t="e">
        <f t="shared" ca="1" si="13"/>
        <v>#N/A</v>
      </c>
      <c r="F866" s="25" t="e">
        <f ca="1"/>
        <v>#N/A</v>
      </c>
    </row>
    <row r="867" spans="4:6" x14ac:dyDescent="0.25">
      <c r="D867" s="122" t="e" cm="1">
        <f t="array" aca="1" ref="D867" ca="1">INDIRECT("'1-Product Data'!S"&amp;E867)</f>
        <v>#N/A</v>
      </c>
      <c r="E867" s="123" t="e">
        <f t="shared" ca="1" si="13"/>
        <v>#N/A</v>
      </c>
      <c r="F867" s="25" t="e">
        <f ca="1"/>
        <v>#N/A</v>
      </c>
    </row>
    <row r="868" spans="4:6" x14ac:dyDescent="0.25">
      <c r="D868" s="122" t="e" cm="1">
        <f t="array" aca="1" ref="D868" ca="1">INDIRECT("'1-Product Data'!S"&amp;E868)</f>
        <v>#N/A</v>
      </c>
      <c r="E868" s="123" t="e">
        <f t="shared" ca="1" si="13"/>
        <v>#N/A</v>
      </c>
      <c r="F868" s="25" t="e">
        <f ca="1"/>
        <v>#N/A</v>
      </c>
    </row>
    <row r="869" spans="4:6" x14ac:dyDescent="0.25">
      <c r="D869" s="122" t="e" cm="1">
        <f t="array" aca="1" ref="D869" ca="1">INDIRECT("'1-Product Data'!S"&amp;E869)</f>
        <v>#N/A</v>
      </c>
      <c r="E869" s="123" t="e">
        <f t="shared" ca="1" si="13"/>
        <v>#N/A</v>
      </c>
      <c r="F869" s="25" t="e">
        <f ca="1"/>
        <v>#N/A</v>
      </c>
    </row>
    <row r="870" spans="4:6" x14ac:dyDescent="0.25">
      <c r="D870" s="122" t="e" cm="1">
        <f t="array" aca="1" ref="D870" ca="1">INDIRECT("'1-Product Data'!S"&amp;E870)</f>
        <v>#N/A</v>
      </c>
      <c r="E870" s="123" t="e">
        <f t="shared" ca="1" si="13"/>
        <v>#N/A</v>
      </c>
      <c r="F870" s="25" t="e">
        <f ca="1"/>
        <v>#N/A</v>
      </c>
    </row>
    <row r="871" spans="4:6" x14ac:dyDescent="0.25">
      <c r="D871" s="122" t="e" cm="1">
        <f t="array" aca="1" ref="D871" ca="1">INDIRECT("'1-Product Data'!S"&amp;E871)</f>
        <v>#N/A</v>
      </c>
      <c r="E871" s="123" t="e">
        <f t="shared" ca="1" si="13"/>
        <v>#N/A</v>
      </c>
      <c r="F871" s="25" t="e">
        <f ca="1"/>
        <v>#N/A</v>
      </c>
    </row>
    <row r="872" spans="4:6" x14ac:dyDescent="0.25">
      <c r="D872" s="122" t="e" cm="1">
        <f t="array" aca="1" ref="D872" ca="1">INDIRECT("'1-Product Data'!S"&amp;E872)</f>
        <v>#N/A</v>
      </c>
      <c r="E872" s="123" t="e">
        <f t="shared" ca="1" si="13"/>
        <v>#N/A</v>
      </c>
      <c r="F872" s="25" t="e">
        <f ca="1"/>
        <v>#N/A</v>
      </c>
    </row>
    <row r="873" spans="4:6" x14ac:dyDescent="0.25">
      <c r="D873" s="122" t="e" cm="1">
        <f t="array" aca="1" ref="D873" ca="1">INDIRECT("'1-Product Data'!S"&amp;E873)</f>
        <v>#N/A</v>
      </c>
      <c r="E873" s="123" t="e">
        <f t="shared" ca="1" si="13"/>
        <v>#N/A</v>
      </c>
      <c r="F873" s="25" t="e">
        <f ca="1"/>
        <v>#N/A</v>
      </c>
    </row>
    <row r="874" spans="4:6" x14ac:dyDescent="0.25">
      <c r="D874" s="122" t="e" cm="1">
        <f t="array" aca="1" ref="D874" ca="1">INDIRECT("'1-Product Data'!S"&amp;E874)</f>
        <v>#N/A</v>
      </c>
      <c r="E874" s="123" t="e">
        <f t="shared" ca="1" si="13"/>
        <v>#N/A</v>
      </c>
      <c r="F874" s="25" t="e">
        <f ca="1"/>
        <v>#N/A</v>
      </c>
    </row>
    <row r="875" spans="4:6" x14ac:dyDescent="0.25">
      <c r="D875" s="122" t="e" cm="1">
        <f t="array" aca="1" ref="D875" ca="1">INDIRECT("'1-Product Data'!S"&amp;E875)</f>
        <v>#N/A</v>
      </c>
      <c r="E875" s="123" t="e">
        <f t="shared" ca="1" si="13"/>
        <v>#N/A</v>
      </c>
      <c r="F875" s="25" t="e">
        <f ca="1"/>
        <v>#N/A</v>
      </c>
    </row>
    <row r="876" spans="4:6" x14ac:dyDescent="0.25">
      <c r="D876" s="122" t="e" cm="1">
        <f t="array" aca="1" ref="D876" ca="1">INDIRECT("'1-Product Data'!S"&amp;E876)</f>
        <v>#N/A</v>
      </c>
      <c r="E876" s="123" t="e">
        <f t="shared" ca="1" si="13"/>
        <v>#N/A</v>
      </c>
      <c r="F876" s="25" t="e">
        <f ca="1"/>
        <v>#N/A</v>
      </c>
    </row>
    <row r="877" spans="4:6" x14ac:dyDescent="0.25">
      <c r="D877" s="122" t="e" cm="1">
        <f t="array" aca="1" ref="D877" ca="1">INDIRECT("'1-Product Data'!S"&amp;E877)</f>
        <v>#N/A</v>
      </c>
      <c r="E877" s="123" t="e">
        <f t="shared" ca="1" si="13"/>
        <v>#N/A</v>
      </c>
      <c r="F877" s="25" t="e">
        <f ca="1"/>
        <v>#N/A</v>
      </c>
    </row>
    <row r="878" spans="4:6" x14ac:dyDescent="0.25">
      <c r="D878" s="122" t="e" cm="1">
        <f t="array" aca="1" ref="D878" ca="1">INDIRECT("'1-Product Data'!S"&amp;E878)</f>
        <v>#N/A</v>
      </c>
      <c r="E878" s="123" t="e">
        <f t="shared" ca="1" si="13"/>
        <v>#N/A</v>
      </c>
      <c r="F878" s="25" t="e">
        <f ca="1"/>
        <v>#N/A</v>
      </c>
    </row>
    <row r="879" spans="4:6" x14ac:dyDescent="0.25">
      <c r="D879" s="122" t="e" cm="1">
        <f t="array" aca="1" ref="D879" ca="1">INDIRECT("'1-Product Data'!S"&amp;E879)</f>
        <v>#N/A</v>
      </c>
      <c r="E879" s="123" t="e">
        <f t="shared" ca="1" si="13"/>
        <v>#N/A</v>
      </c>
      <c r="F879" s="25" t="e">
        <f ca="1"/>
        <v>#N/A</v>
      </c>
    </row>
    <row r="880" spans="4:6" x14ac:dyDescent="0.25">
      <c r="D880" s="122" t="e" cm="1">
        <f t="array" aca="1" ref="D880" ca="1">INDIRECT("'1-Product Data'!S"&amp;E880)</f>
        <v>#N/A</v>
      </c>
      <c r="E880" s="123" t="e">
        <f t="shared" ca="1" si="13"/>
        <v>#N/A</v>
      </c>
      <c r="F880" s="25" t="e">
        <f ca="1"/>
        <v>#N/A</v>
      </c>
    </row>
    <row r="881" spans="4:6" x14ac:dyDescent="0.25">
      <c r="D881" s="122" t="e" cm="1">
        <f t="array" aca="1" ref="D881" ca="1">INDIRECT("'1-Product Data'!S"&amp;E881)</f>
        <v>#N/A</v>
      </c>
      <c r="E881" s="123" t="e">
        <f t="shared" ca="1" si="13"/>
        <v>#N/A</v>
      </c>
      <c r="F881" s="25" t="e">
        <f ca="1"/>
        <v>#N/A</v>
      </c>
    </row>
    <row r="882" spans="4:6" x14ac:dyDescent="0.25">
      <c r="D882" s="122" t="e" cm="1">
        <f t="array" aca="1" ref="D882" ca="1">INDIRECT("'1-Product Data'!S"&amp;E882)</f>
        <v>#N/A</v>
      </c>
      <c r="E882" s="123" t="e">
        <f t="shared" ca="1" si="13"/>
        <v>#N/A</v>
      </c>
      <c r="F882" s="25" t="e">
        <f ca="1"/>
        <v>#N/A</v>
      </c>
    </row>
    <row r="883" spans="4:6" x14ac:dyDescent="0.25">
      <c r="D883" s="122" t="e" cm="1">
        <f t="array" aca="1" ref="D883" ca="1">INDIRECT("'1-Product Data'!S"&amp;E883)</f>
        <v>#N/A</v>
      </c>
      <c r="E883" s="123" t="e">
        <f t="shared" ca="1" si="13"/>
        <v>#N/A</v>
      </c>
      <c r="F883" s="25" t="e">
        <f ca="1"/>
        <v>#N/A</v>
      </c>
    </row>
    <row r="884" spans="4:6" x14ac:dyDescent="0.25">
      <c r="D884" s="122" t="e" cm="1">
        <f t="array" aca="1" ref="D884" ca="1">INDIRECT("'1-Product Data'!S"&amp;E884)</f>
        <v>#N/A</v>
      </c>
      <c r="E884" s="123" t="e">
        <f t="shared" ca="1" si="13"/>
        <v>#N/A</v>
      </c>
      <c r="F884" s="25" t="e">
        <f ca="1"/>
        <v>#N/A</v>
      </c>
    </row>
    <row r="885" spans="4:6" x14ac:dyDescent="0.25">
      <c r="D885" s="122" t="e" cm="1">
        <f t="array" aca="1" ref="D885" ca="1">INDIRECT("'1-Product Data'!S"&amp;E885)</f>
        <v>#N/A</v>
      </c>
      <c r="E885" s="123" t="e">
        <f t="shared" ca="1" si="13"/>
        <v>#N/A</v>
      </c>
      <c r="F885" s="25" t="e">
        <f ca="1"/>
        <v>#N/A</v>
      </c>
    </row>
    <row r="886" spans="4:6" x14ac:dyDescent="0.25">
      <c r="D886" s="122" t="e" cm="1">
        <f t="array" aca="1" ref="D886" ca="1">INDIRECT("'1-Product Data'!S"&amp;E886)</f>
        <v>#N/A</v>
      </c>
      <c r="E886" s="123" t="e">
        <f t="shared" ca="1" si="13"/>
        <v>#N/A</v>
      </c>
      <c r="F886" s="25" t="e">
        <f ca="1"/>
        <v>#N/A</v>
      </c>
    </row>
    <row r="887" spans="4:6" x14ac:dyDescent="0.25">
      <c r="D887" s="122" t="e" cm="1">
        <f t="array" aca="1" ref="D887" ca="1">INDIRECT("'1-Product Data'!S"&amp;E887)</f>
        <v>#N/A</v>
      </c>
      <c r="E887" s="123" t="e">
        <f t="shared" ca="1" si="13"/>
        <v>#N/A</v>
      </c>
      <c r="F887" s="25" t="e">
        <f ca="1"/>
        <v>#N/A</v>
      </c>
    </row>
    <row r="888" spans="4:6" x14ac:dyDescent="0.25">
      <c r="D888" s="122" t="e" cm="1">
        <f t="array" aca="1" ref="D888" ca="1">INDIRECT("'1-Product Data'!S"&amp;E888)</f>
        <v>#N/A</v>
      </c>
      <c r="E888" s="123" t="e">
        <f t="shared" ca="1" si="13"/>
        <v>#N/A</v>
      </c>
      <c r="F888" s="25" t="e">
        <f ca="1"/>
        <v>#N/A</v>
      </c>
    </row>
    <row r="889" spans="4:6" x14ac:dyDescent="0.25">
      <c r="D889" s="122" t="e" cm="1">
        <f t="array" aca="1" ref="D889" ca="1">INDIRECT("'1-Product Data'!S"&amp;E889)</f>
        <v>#N/A</v>
      </c>
      <c r="E889" s="123" t="e">
        <f t="shared" ca="1" si="13"/>
        <v>#N/A</v>
      </c>
      <c r="F889" s="25" t="e">
        <f ca="1"/>
        <v>#N/A</v>
      </c>
    </row>
    <row r="890" spans="4:6" x14ac:dyDescent="0.25">
      <c r="D890" s="122" t="e" cm="1">
        <f t="array" aca="1" ref="D890" ca="1">INDIRECT("'1-Product Data'!S"&amp;E890)</f>
        <v>#N/A</v>
      </c>
      <c r="E890" s="123" t="e">
        <f t="shared" ca="1" si="13"/>
        <v>#N/A</v>
      </c>
      <c r="F890" s="25" t="e">
        <f ca="1"/>
        <v>#N/A</v>
      </c>
    </row>
    <row r="891" spans="4:6" x14ac:dyDescent="0.25">
      <c r="D891" s="122" t="e" cm="1">
        <f t="array" aca="1" ref="D891" ca="1">INDIRECT("'1-Product Data'!S"&amp;E891)</f>
        <v>#N/A</v>
      </c>
      <c r="E891" s="123" t="e">
        <f t="shared" ca="1" si="13"/>
        <v>#N/A</v>
      </c>
      <c r="F891" s="25" t="e">
        <f ca="1"/>
        <v>#N/A</v>
      </c>
    </row>
    <row r="892" spans="4:6" x14ac:dyDescent="0.25">
      <c r="D892" s="122" t="e" cm="1">
        <f t="array" aca="1" ref="D892" ca="1">INDIRECT("'1-Product Data'!S"&amp;E892)</f>
        <v>#N/A</v>
      </c>
      <c r="E892" s="123" t="e">
        <f t="shared" ca="1" si="13"/>
        <v>#N/A</v>
      </c>
      <c r="F892" s="25" t="e">
        <f ca="1"/>
        <v>#N/A</v>
      </c>
    </row>
    <row r="893" spans="4:6" x14ac:dyDescent="0.25">
      <c r="D893" s="122" t="e" cm="1">
        <f t="array" aca="1" ref="D893" ca="1">INDIRECT("'1-Product Data'!S"&amp;E893)</f>
        <v>#N/A</v>
      </c>
      <c r="E893" s="123" t="e">
        <f t="shared" ca="1" si="13"/>
        <v>#N/A</v>
      </c>
      <c r="F893" s="25" t="e">
        <f ca="1"/>
        <v>#N/A</v>
      </c>
    </row>
    <row r="894" spans="4:6" x14ac:dyDescent="0.25">
      <c r="D894" s="122" t="e" cm="1">
        <f t="array" aca="1" ref="D894" ca="1">INDIRECT("'1-Product Data'!S"&amp;E894)</f>
        <v>#N/A</v>
      </c>
      <c r="E894" s="123" t="e">
        <f t="shared" ca="1" si="13"/>
        <v>#N/A</v>
      </c>
      <c r="F894" s="25" t="e">
        <f ca="1"/>
        <v>#N/A</v>
      </c>
    </row>
    <row r="895" spans="4:6" x14ac:dyDescent="0.25">
      <c r="D895" s="122" t="e" cm="1">
        <f t="array" aca="1" ref="D895" ca="1">INDIRECT("'1-Product Data'!S"&amp;E895)</f>
        <v>#N/A</v>
      </c>
      <c r="E895" s="123" t="e">
        <f t="shared" ca="1" si="13"/>
        <v>#N/A</v>
      </c>
      <c r="F895" s="25" t="e">
        <f ca="1"/>
        <v>#N/A</v>
      </c>
    </row>
    <row r="896" spans="4:6" x14ac:dyDescent="0.25">
      <c r="D896" s="122" t="e" cm="1">
        <f t="array" aca="1" ref="D896" ca="1">INDIRECT("'1-Product Data'!S"&amp;E896)</f>
        <v>#N/A</v>
      </c>
      <c r="E896" s="123" t="e">
        <f t="shared" ca="1" si="13"/>
        <v>#N/A</v>
      </c>
      <c r="F896" s="25" t="e">
        <f ca="1"/>
        <v>#N/A</v>
      </c>
    </row>
    <row r="897" spans="4:6" x14ac:dyDescent="0.25">
      <c r="D897" s="122" t="e" cm="1">
        <f t="array" aca="1" ref="D897" ca="1">INDIRECT("'1-Product Data'!S"&amp;E897)</f>
        <v>#N/A</v>
      </c>
      <c r="E897" s="123" t="e">
        <f t="shared" ca="1" si="13"/>
        <v>#N/A</v>
      </c>
      <c r="F897" s="25" t="e">
        <f ca="1"/>
        <v>#N/A</v>
      </c>
    </row>
    <row r="898" spans="4:6" x14ac:dyDescent="0.25">
      <c r="D898" s="122" t="e" cm="1">
        <f t="array" aca="1" ref="D898" ca="1">INDIRECT("'1-Product Data'!S"&amp;E898)</f>
        <v>#N/A</v>
      </c>
      <c r="E898" s="123" t="e">
        <f t="shared" ca="1" si="13"/>
        <v>#N/A</v>
      </c>
      <c r="F898" s="25" t="e">
        <f ca="1"/>
        <v>#N/A</v>
      </c>
    </row>
    <row r="899" spans="4:6" x14ac:dyDescent="0.25">
      <c r="D899" s="122" t="e" cm="1">
        <f t="array" aca="1" ref="D899" ca="1">INDIRECT("'1-Product Data'!S"&amp;E899)</f>
        <v>#N/A</v>
      </c>
      <c r="E899" s="123" t="e">
        <f t="shared" ca="1" si="13"/>
        <v>#N/A</v>
      </c>
      <c r="F899" s="25" t="e">
        <f ca="1"/>
        <v>#N/A</v>
      </c>
    </row>
    <row r="900" spans="4:6" x14ac:dyDescent="0.25">
      <c r="D900" s="122" t="e" cm="1">
        <f t="array" aca="1" ref="D900" ca="1">INDIRECT("'1-Product Data'!S"&amp;E900)</f>
        <v>#N/A</v>
      </c>
      <c r="E900" s="123" t="e">
        <f t="shared" ref="E900:E963" ca="1" si="14">MATCH("*n",INDIRECT("'1-Product Data'!H" &amp; E899+1 &amp; ":H1500",TRUE),0)+E899</f>
        <v>#N/A</v>
      </c>
      <c r="F900" s="25" t="e">
        <f ca="1"/>
        <v>#N/A</v>
      </c>
    </row>
    <row r="901" spans="4:6" x14ac:dyDescent="0.25">
      <c r="D901" s="122" t="e" cm="1">
        <f t="array" aca="1" ref="D901" ca="1">INDIRECT("'1-Product Data'!S"&amp;E901)</f>
        <v>#N/A</v>
      </c>
      <c r="E901" s="123" t="e">
        <f t="shared" ca="1" si="14"/>
        <v>#N/A</v>
      </c>
      <c r="F901" s="25" t="e">
        <f ca="1"/>
        <v>#N/A</v>
      </c>
    </row>
    <row r="902" spans="4:6" x14ac:dyDescent="0.25">
      <c r="D902" s="122" t="e" cm="1">
        <f t="array" aca="1" ref="D902" ca="1">INDIRECT("'1-Product Data'!S"&amp;E902)</f>
        <v>#N/A</v>
      </c>
      <c r="E902" s="123" t="e">
        <f t="shared" ca="1" si="14"/>
        <v>#N/A</v>
      </c>
      <c r="F902" s="25" t="e">
        <f ca="1"/>
        <v>#N/A</v>
      </c>
    </row>
    <row r="903" spans="4:6" x14ac:dyDescent="0.25">
      <c r="D903" s="122" t="e" cm="1">
        <f t="array" aca="1" ref="D903" ca="1">INDIRECT("'1-Product Data'!S"&amp;E903)</f>
        <v>#N/A</v>
      </c>
      <c r="E903" s="123" t="e">
        <f t="shared" ca="1" si="14"/>
        <v>#N/A</v>
      </c>
      <c r="F903" s="25" t="e">
        <f ca="1"/>
        <v>#N/A</v>
      </c>
    </row>
    <row r="904" spans="4:6" x14ac:dyDescent="0.25">
      <c r="D904" s="122" t="e" cm="1">
        <f t="array" aca="1" ref="D904" ca="1">INDIRECT("'1-Product Data'!S"&amp;E904)</f>
        <v>#N/A</v>
      </c>
      <c r="E904" s="123" t="e">
        <f t="shared" ca="1" si="14"/>
        <v>#N/A</v>
      </c>
      <c r="F904" s="25" t="e">
        <f ca="1"/>
        <v>#N/A</v>
      </c>
    </row>
    <row r="905" spans="4:6" x14ac:dyDescent="0.25">
      <c r="D905" s="122" t="e" cm="1">
        <f t="array" aca="1" ref="D905" ca="1">INDIRECT("'1-Product Data'!S"&amp;E905)</f>
        <v>#N/A</v>
      </c>
      <c r="E905" s="123" t="e">
        <f t="shared" ca="1" si="14"/>
        <v>#N/A</v>
      </c>
      <c r="F905" s="25" t="e">
        <f ca="1"/>
        <v>#N/A</v>
      </c>
    </row>
    <row r="906" spans="4:6" x14ac:dyDescent="0.25">
      <c r="D906" s="122" t="e" cm="1">
        <f t="array" aca="1" ref="D906" ca="1">INDIRECT("'1-Product Data'!S"&amp;E906)</f>
        <v>#N/A</v>
      </c>
      <c r="E906" s="123" t="e">
        <f t="shared" ca="1" si="14"/>
        <v>#N/A</v>
      </c>
      <c r="F906" s="25" t="e">
        <f ca="1"/>
        <v>#N/A</v>
      </c>
    </row>
    <row r="907" spans="4:6" x14ac:dyDescent="0.25">
      <c r="D907" s="122" t="e" cm="1">
        <f t="array" aca="1" ref="D907" ca="1">INDIRECT("'1-Product Data'!S"&amp;E907)</f>
        <v>#N/A</v>
      </c>
      <c r="E907" s="123" t="e">
        <f t="shared" ca="1" si="14"/>
        <v>#N/A</v>
      </c>
      <c r="F907" s="25" t="e">
        <f ca="1"/>
        <v>#N/A</v>
      </c>
    </row>
    <row r="908" spans="4:6" x14ac:dyDescent="0.25">
      <c r="D908" s="122" t="e" cm="1">
        <f t="array" aca="1" ref="D908" ca="1">INDIRECT("'1-Product Data'!S"&amp;E908)</f>
        <v>#N/A</v>
      </c>
      <c r="E908" s="123" t="e">
        <f t="shared" ca="1" si="14"/>
        <v>#N/A</v>
      </c>
      <c r="F908" s="25" t="e">
        <f ca="1"/>
        <v>#N/A</v>
      </c>
    </row>
    <row r="909" spans="4:6" x14ac:dyDescent="0.25">
      <c r="D909" s="122" t="e" cm="1">
        <f t="array" aca="1" ref="D909" ca="1">INDIRECT("'1-Product Data'!S"&amp;E909)</f>
        <v>#N/A</v>
      </c>
      <c r="E909" s="123" t="e">
        <f t="shared" ca="1" si="14"/>
        <v>#N/A</v>
      </c>
      <c r="F909" s="25" t="e">
        <f ca="1"/>
        <v>#N/A</v>
      </c>
    </row>
    <row r="910" spans="4:6" x14ac:dyDescent="0.25">
      <c r="D910" s="122" t="e" cm="1">
        <f t="array" aca="1" ref="D910" ca="1">INDIRECT("'1-Product Data'!S"&amp;E910)</f>
        <v>#N/A</v>
      </c>
      <c r="E910" s="123" t="e">
        <f t="shared" ca="1" si="14"/>
        <v>#N/A</v>
      </c>
      <c r="F910" s="25" t="e">
        <f ca="1"/>
        <v>#N/A</v>
      </c>
    </row>
    <row r="911" spans="4:6" x14ac:dyDescent="0.25">
      <c r="D911" s="122" t="e" cm="1">
        <f t="array" aca="1" ref="D911" ca="1">INDIRECT("'1-Product Data'!S"&amp;E911)</f>
        <v>#N/A</v>
      </c>
      <c r="E911" s="123" t="e">
        <f t="shared" ca="1" si="14"/>
        <v>#N/A</v>
      </c>
      <c r="F911" s="25" t="e">
        <f ca="1"/>
        <v>#N/A</v>
      </c>
    </row>
    <row r="912" spans="4:6" x14ac:dyDescent="0.25">
      <c r="D912" s="122" t="e" cm="1">
        <f t="array" aca="1" ref="D912" ca="1">INDIRECT("'1-Product Data'!S"&amp;E912)</f>
        <v>#N/A</v>
      </c>
      <c r="E912" s="123" t="e">
        <f t="shared" ca="1" si="14"/>
        <v>#N/A</v>
      </c>
      <c r="F912" s="25" t="e">
        <f ca="1"/>
        <v>#N/A</v>
      </c>
    </row>
    <row r="913" spans="4:6" x14ac:dyDescent="0.25">
      <c r="D913" s="122" t="e" cm="1">
        <f t="array" aca="1" ref="D913" ca="1">INDIRECT("'1-Product Data'!S"&amp;E913)</f>
        <v>#N/A</v>
      </c>
      <c r="E913" s="123" t="e">
        <f t="shared" ca="1" si="14"/>
        <v>#N/A</v>
      </c>
      <c r="F913" s="25" t="e">
        <f ca="1"/>
        <v>#N/A</v>
      </c>
    </row>
    <row r="914" spans="4:6" x14ac:dyDescent="0.25">
      <c r="D914" s="122" t="e" cm="1">
        <f t="array" aca="1" ref="D914" ca="1">INDIRECT("'1-Product Data'!S"&amp;E914)</f>
        <v>#N/A</v>
      </c>
      <c r="E914" s="123" t="e">
        <f t="shared" ca="1" si="14"/>
        <v>#N/A</v>
      </c>
      <c r="F914" s="25" t="e">
        <f ca="1"/>
        <v>#N/A</v>
      </c>
    </row>
    <row r="915" spans="4:6" x14ac:dyDescent="0.25">
      <c r="D915" s="122" t="e" cm="1">
        <f t="array" aca="1" ref="D915" ca="1">INDIRECT("'1-Product Data'!S"&amp;E915)</f>
        <v>#N/A</v>
      </c>
      <c r="E915" s="123" t="e">
        <f t="shared" ca="1" si="14"/>
        <v>#N/A</v>
      </c>
      <c r="F915" s="25" t="e">
        <f ca="1"/>
        <v>#N/A</v>
      </c>
    </row>
    <row r="916" spans="4:6" x14ac:dyDescent="0.25">
      <c r="D916" s="122" t="e" cm="1">
        <f t="array" aca="1" ref="D916" ca="1">INDIRECT("'1-Product Data'!S"&amp;E916)</f>
        <v>#N/A</v>
      </c>
      <c r="E916" s="123" t="e">
        <f t="shared" ca="1" si="14"/>
        <v>#N/A</v>
      </c>
      <c r="F916" s="25" t="e">
        <f ca="1"/>
        <v>#N/A</v>
      </c>
    </row>
    <row r="917" spans="4:6" x14ac:dyDescent="0.25">
      <c r="D917" s="122" t="e" cm="1">
        <f t="array" aca="1" ref="D917" ca="1">INDIRECT("'1-Product Data'!S"&amp;E917)</f>
        <v>#N/A</v>
      </c>
      <c r="E917" s="123" t="e">
        <f t="shared" ca="1" si="14"/>
        <v>#N/A</v>
      </c>
      <c r="F917" s="25" t="e">
        <f ca="1"/>
        <v>#N/A</v>
      </c>
    </row>
    <row r="918" spans="4:6" x14ac:dyDescent="0.25">
      <c r="D918" s="122" t="e" cm="1">
        <f t="array" aca="1" ref="D918" ca="1">INDIRECT("'1-Product Data'!S"&amp;E918)</f>
        <v>#N/A</v>
      </c>
      <c r="E918" s="123" t="e">
        <f t="shared" ca="1" si="14"/>
        <v>#N/A</v>
      </c>
      <c r="F918" s="25" t="e">
        <f ca="1"/>
        <v>#N/A</v>
      </c>
    </row>
    <row r="919" spans="4:6" x14ac:dyDescent="0.25">
      <c r="D919" s="122" t="e" cm="1">
        <f t="array" aca="1" ref="D919" ca="1">INDIRECT("'1-Product Data'!S"&amp;E919)</f>
        <v>#N/A</v>
      </c>
      <c r="E919" s="123" t="e">
        <f t="shared" ca="1" si="14"/>
        <v>#N/A</v>
      </c>
      <c r="F919" s="25" t="e">
        <f ca="1"/>
        <v>#N/A</v>
      </c>
    </row>
    <row r="920" spans="4:6" x14ac:dyDescent="0.25">
      <c r="D920" s="122" t="e" cm="1">
        <f t="array" aca="1" ref="D920" ca="1">INDIRECT("'1-Product Data'!S"&amp;E920)</f>
        <v>#N/A</v>
      </c>
      <c r="E920" s="123" t="e">
        <f t="shared" ca="1" si="14"/>
        <v>#N/A</v>
      </c>
      <c r="F920" s="25" t="e">
        <f ca="1"/>
        <v>#N/A</v>
      </c>
    </row>
    <row r="921" spans="4:6" x14ac:dyDescent="0.25">
      <c r="D921" s="122" t="e" cm="1">
        <f t="array" aca="1" ref="D921" ca="1">INDIRECT("'1-Product Data'!S"&amp;E921)</f>
        <v>#N/A</v>
      </c>
      <c r="E921" s="123" t="e">
        <f t="shared" ca="1" si="14"/>
        <v>#N/A</v>
      </c>
      <c r="F921" s="25" t="e">
        <f ca="1"/>
        <v>#N/A</v>
      </c>
    </row>
    <row r="922" spans="4:6" x14ac:dyDescent="0.25">
      <c r="D922" s="122" t="e" cm="1">
        <f t="array" aca="1" ref="D922" ca="1">INDIRECT("'1-Product Data'!S"&amp;E922)</f>
        <v>#N/A</v>
      </c>
      <c r="E922" s="123" t="e">
        <f t="shared" ca="1" si="14"/>
        <v>#N/A</v>
      </c>
      <c r="F922" s="25" t="e">
        <f ca="1"/>
        <v>#N/A</v>
      </c>
    </row>
    <row r="923" spans="4:6" x14ac:dyDescent="0.25">
      <c r="D923" s="122" t="e" cm="1">
        <f t="array" aca="1" ref="D923" ca="1">INDIRECT("'1-Product Data'!S"&amp;E923)</f>
        <v>#N/A</v>
      </c>
      <c r="E923" s="123" t="e">
        <f t="shared" ca="1" si="14"/>
        <v>#N/A</v>
      </c>
      <c r="F923" s="25" t="e">
        <f ca="1"/>
        <v>#N/A</v>
      </c>
    </row>
    <row r="924" spans="4:6" x14ac:dyDescent="0.25">
      <c r="D924" s="122" t="e" cm="1">
        <f t="array" aca="1" ref="D924" ca="1">INDIRECT("'1-Product Data'!S"&amp;E924)</f>
        <v>#N/A</v>
      </c>
      <c r="E924" s="123" t="e">
        <f t="shared" ca="1" si="14"/>
        <v>#N/A</v>
      </c>
      <c r="F924" s="25" t="e">
        <f ca="1"/>
        <v>#N/A</v>
      </c>
    </row>
    <row r="925" spans="4:6" x14ac:dyDescent="0.25">
      <c r="D925" s="122" t="e" cm="1">
        <f t="array" aca="1" ref="D925" ca="1">INDIRECT("'1-Product Data'!S"&amp;E925)</f>
        <v>#N/A</v>
      </c>
      <c r="E925" s="123" t="e">
        <f t="shared" ca="1" si="14"/>
        <v>#N/A</v>
      </c>
      <c r="F925" s="25" t="e">
        <f ca="1"/>
        <v>#N/A</v>
      </c>
    </row>
    <row r="926" spans="4:6" x14ac:dyDescent="0.25">
      <c r="D926" s="122" t="e" cm="1">
        <f t="array" aca="1" ref="D926" ca="1">INDIRECT("'1-Product Data'!S"&amp;E926)</f>
        <v>#N/A</v>
      </c>
      <c r="E926" s="123" t="e">
        <f t="shared" ca="1" si="14"/>
        <v>#N/A</v>
      </c>
      <c r="F926" s="25" t="e">
        <f ca="1"/>
        <v>#N/A</v>
      </c>
    </row>
    <row r="927" spans="4:6" x14ac:dyDescent="0.25">
      <c r="D927" s="122" t="e" cm="1">
        <f t="array" aca="1" ref="D927" ca="1">INDIRECT("'1-Product Data'!S"&amp;E927)</f>
        <v>#N/A</v>
      </c>
      <c r="E927" s="123" t="e">
        <f t="shared" ca="1" si="14"/>
        <v>#N/A</v>
      </c>
      <c r="F927" s="25" t="e">
        <f ca="1"/>
        <v>#N/A</v>
      </c>
    </row>
    <row r="928" spans="4:6" x14ac:dyDescent="0.25">
      <c r="D928" s="122" t="e" cm="1">
        <f t="array" aca="1" ref="D928" ca="1">INDIRECT("'1-Product Data'!S"&amp;E928)</f>
        <v>#N/A</v>
      </c>
      <c r="E928" s="123" t="e">
        <f t="shared" ca="1" si="14"/>
        <v>#N/A</v>
      </c>
      <c r="F928" s="25" t="e">
        <f ca="1"/>
        <v>#N/A</v>
      </c>
    </row>
    <row r="929" spans="4:6" x14ac:dyDescent="0.25">
      <c r="D929" s="122" t="e" cm="1">
        <f t="array" aca="1" ref="D929" ca="1">INDIRECT("'1-Product Data'!S"&amp;E929)</f>
        <v>#N/A</v>
      </c>
      <c r="E929" s="123" t="e">
        <f t="shared" ca="1" si="14"/>
        <v>#N/A</v>
      </c>
      <c r="F929" s="25" t="e">
        <f ca="1"/>
        <v>#N/A</v>
      </c>
    </row>
    <row r="930" spans="4:6" x14ac:dyDescent="0.25">
      <c r="D930" s="122" t="e" cm="1">
        <f t="array" aca="1" ref="D930" ca="1">INDIRECT("'1-Product Data'!S"&amp;E930)</f>
        <v>#N/A</v>
      </c>
      <c r="E930" s="123" t="e">
        <f t="shared" ca="1" si="14"/>
        <v>#N/A</v>
      </c>
      <c r="F930" s="25" t="e">
        <f ca="1"/>
        <v>#N/A</v>
      </c>
    </row>
    <row r="931" spans="4:6" x14ac:dyDescent="0.25">
      <c r="D931" s="122" t="e" cm="1">
        <f t="array" aca="1" ref="D931" ca="1">INDIRECT("'1-Product Data'!S"&amp;E931)</f>
        <v>#N/A</v>
      </c>
      <c r="E931" s="123" t="e">
        <f t="shared" ca="1" si="14"/>
        <v>#N/A</v>
      </c>
      <c r="F931" s="25" t="e">
        <f ca="1"/>
        <v>#N/A</v>
      </c>
    </row>
    <row r="932" spans="4:6" x14ac:dyDescent="0.25">
      <c r="D932" s="122" t="e" cm="1">
        <f t="array" aca="1" ref="D932" ca="1">INDIRECT("'1-Product Data'!S"&amp;E932)</f>
        <v>#N/A</v>
      </c>
      <c r="E932" s="123" t="e">
        <f t="shared" ca="1" si="14"/>
        <v>#N/A</v>
      </c>
      <c r="F932" s="25" t="e">
        <f ca="1"/>
        <v>#N/A</v>
      </c>
    </row>
    <row r="933" spans="4:6" x14ac:dyDescent="0.25">
      <c r="D933" s="122" t="e" cm="1">
        <f t="array" aca="1" ref="D933" ca="1">INDIRECT("'1-Product Data'!S"&amp;E933)</f>
        <v>#N/A</v>
      </c>
      <c r="E933" s="123" t="e">
        <f t="shared" ca="1" si="14"/>
        <v>#N/A</v>
      </c>
      <c r="F933" s="25" t="e">
        <f ca="1"/>
        <v>#N/A</v>
      </c>
    </row>
    <row r="934" spans="4:6" x14ac:dyDescent="0.25">
      <c r="D934" s="122" t="e" cm="1">
        <f t="array" aca="1" ref="D934" ca="1">INDIRECT("'1-Product Data'!S"&amp;E934)</f>
        <v>#N/A</v>
      </c>
      <c r="E934" s="123" t="e">
        <f t="shared" ca="1" si="14"/>
        <v>#N/A</v>
      </c>
      <c r="F934" s="25" t="e">
        <f ca="1"/>
        <v>#N/A</v>
      </c>
    </row>
    <row r="935" spans="4:6" x14ac:dyDescent="0.25">
      <c r="D935" s="122" t="e" cm="1">
        <f t="array" aca="1" ref="D935" ca="1">INDIRECT("'1-Product Data'!S"&amp;E935)</f>
        <v>#N/A</v>
      </c>
      <c r="E935" s="123" t="e">
        <f t="shared" ca="1" si="14"/>
        <v>#N/A</v>
      </c>
      <c r="F935" s="25" t="e">
        <f ca="1"/>
        <v>#N/A</v>
      </c>
    </row>
    <row r="936" spans="4:6" x14ac:dyDescent="0.25">
      <c r="D936" s="122" t="e" cm="1">
        <f t="array" aca="1" ref="D936" ca="1">INDIRECT("'1-Product Data'!S"&amp;E936)</f>
        <v>#N/A</v>
      </c>
      <c r="E936" s="123" t="e">
        <f t="shared" ca="1" si="14"/>
        <v>#N/A</v>
      </c>
      <c r="F936" s="25" t="e">
        <f ca="1"/>
        <v>#N/A</v>
      </c>
    </row>
    <row r="937" spans="4:6" x14ac:dyDescent="0.25">
      <c r="D937" s="122" t="e" cm="1">
        <f t="array" aca="1" ref="D937" ca="1">INDIRECT("'1-Product Data'!S"&amp;E937)</f>
        <v>#N/A</v>
      </c>
      <c r="E937" s="123" t="e">
        <f t="shared" ca="1" si="14"/>
        <v>#N/A</v>
      </c>
      <c r="F937" s="25" t="e">
        <f ca="1"/>
        <v>#N/A</v>
      </c>
    </row>
    <row r="938" spans="4:6" x14ac:dyDescent="0.25">
      <c r="D938" s="122" t="e" cm="1">
        <f t="array" aca="1" ref="D938" ca="1">INDIRECT("'1-Product Data'!S"&amp;E938)</f>
        <v>#N/A</v>
      </c>
      <c r="E938" s="123" t="e">
        <f t="shared" ca="1" si="14"/>
        <v>#N/A</v>
      </c>
      <c r="F938" s="25" t="e">
        <f ca="1"/>
        <v>#N/A</v>
      </c>
    </row>
    <row r="939" spans="4:6" x14ac:dyDescent="0.25">
      <c r="D939" s="122" t="e" cm="1">
        <f t="array" aca="1" ref="D939" ca="1">INDIRECT("'1-Product Data'!S"&amp;E939)</f>
        <v>#N/A</v>
      </c>
      <c r="E939" s="123" t="e">
        <f t="shared" ca="1" si="14"/>
        <v>#N/A</v>
      </c>
      <c r="F939" s="25" t="e">
        <f ca="1"/>
        <v>#N/A</v>
      </c>
    </row>
    <row r="940" spans="4:6" x14ac:dyDescent="0.25">
      <c r="D940" s="122" t="e" cm="1">
        <f t="array" aca="1" ref="D940" ca="1">INDIRECT("'1-Product Data'!S"&amp;E940)</f>
        <v>#N/A</v>
      </c>
      <c r="E940" s="123" t="e">
        <f t="shared" ca="1" si="14"/>
        <v>#N/A</v>
      </c>
      <c r="F940" s="25" t="e">
        <f ca="1"/>
        <v>#N/A</v>
      </c>
    </row>
    <row r="941" spans="4:6" x14ac:dyDescent="0.25">
      <c r="D941" s="122" t="e" cm="1">
        <f t="array" aca="1" ref="D941" ca="1">INDIRECT("'1-Product Data'!S"&amp;E941)</f>
        <v>#N/A</v>
      </c>
      <c r="E941" s="123" t="e">
        <f t="shared" ca="1" si="14"/>
        <v>#N/A</v>
      </c>
      <c r="F941" s="25" t="e">
        <f ca="1"/>
        <v>#N/A</v>
      </c>
    </row>
    <row r="942" spans="4:6" x14ac:dyDescent="0.25">
      <c r="D942" s="122" t="e" cm="1">
        <f t="array" aca="1" ref="D942" ca="1">INDIRECT("'1-Product Data'!S"&amp;E942)</f>
        <v>#N/A</v>
      </c>
      <c r="E942" s="123" t="e">
        <f t="shared" ca="1" si="14"/>
        <v>#N/A</v>
      </c>
      <c r="F942" s="25" t="e">
        <f ca="1"/>
        <v>#N/A</v>
      </c>
    </row>
    <row r="943" spans="4:6" x14ac:dyDescent="0.25">
      <c r="D943" s="122" t="e" cm="1">
        <f t="array" aca="1" ref="D943" ca="1">INDIRECT("'1-Product Data'!S"&amp;E943)</f>
        <v>#N/A</v>
      </c>
      <c r="E943" s="123" t="e">
        <f t="shared" ca="1" si="14"/>
        <v>#N/A</v>
      </c>
      <c r="F943" s="25" t="e">
        <f ca="1"/>
        <v>#N/A</v>
      </c>
    </row>
    <row r="944" spans="4:6" x14ac:dyDescent="0.25">
      <c r="D944" s="122" t="e" cm="1">
        <f t="array" aca="1" ref="D944" ca="1">INDIRECT("'1-Product Data'!S"&amp;E944)</f>
        <v>#N/A</v>
      </c>
      <c r="E944" s="123" t="e">
        <f t="shared" ca="1" si="14"/>
        <v>#N/A</v>
      </c>
      <c r="F944" s="25" t="e">
        <f ca="1"/>
        <v>#N/A</v>
      </c>
    </row>
    <row r="945" spans="4:6" x14ac:dyDescent="0.25">
      <c r="D945" s="122" t="e" cm="1">
        <f t="array" aca="1" ref="D945" ca="1">INDIRECT("'1-Product Data'!S"&amp;E945)</f>
        <v>#N/A</v>
      </c>
      <c r="E945" s="123" t="e">
        <f t="shared" ca="1" si="14"/>
        <v>#N/A</v>
      </c>
      <c r="F945" s="25" t="e">
        <f ca="1"/>
        <v>#N/A</v>
      </c>
    </row>
    <row r="946" spans="4:6" x14ac:dyDescent="0.25">
      <c r="D946" s="122" t="e" cm="1">
        <f t="array" aca="1" ref="D946" ca="1">INDIRECT("'1-Product Data'!S"&amp;E946)</f>
        <v>#N/A</v>
      </c>
      <c r="E946" s="123" t="e">
        <f t="shared" ca="1" si="14"/>
        <v>#N/A</v>
      </c>
      <c r="F946" s="25" t="e">
        <f ca="1"/>
        <v>#N/A</v>
      </c>
    </row>
    <row r="947" spans="4:6" x14ac:dyDescent="0.25">
      <c r="D947" s="122" t="e" cm="1">
        <f t="array" aca="1" ref="D947" ca="1">INDIRECT("'1-Product Data'!S"&amp;E947)</f>
        <v>#N/A</v>
      </c>
      <c r="E947" s="123" t="e">
        <f t="shared" ca="1" si="14"/>
        <v>#N/A</v>
      </c>
      <c r="F947" s="25" t="e">
        <f ca="1"/>
        <v>#N/A</v>
      </c>
    </row>
    <row r="948" spans="4:6" x14ac:dyDescent="0.25">
      <c r="D948" s="122" t="e" cm="1">
        <f t="array" aca="1" ref="D948" ca="1">INDIRECT("'1-Product Data'!S"&amp;E948)</f>
        <v>#N/A</v>
      </c>
      <c r="E948" s="123" t="e">
        <f t="shared" ca="1" si="14"/>
        <v>#N/A</v>
      </c>
      <c r="F948" s="25" t="e">
        <f ca="1"/>
        <v>#N/A</v>
      </c>
    </row>
    <row r="949" spans="4:6" x14ac:dyDescent="0.25">
      <c r="D949" s="122" t="e" cm="1">
        <f t="array" aca="1" ref="D949" ca="1">INDIRECT("'1-Product Data'!S"&amp;E949)</f>
        <v>#N/A</v>
      </c>
      <c r="E949" s="123" t="e">
        <f t="shared" ca="1" si="14"/>
        <v>#N/A</v>
      </c>
      <c r="F949" s="25" t="e">
        <f ca="1"/>
        <v>#N/A</v>
      </c>
    </row>
    <row r="950" spans="4:6" x14ac:dyDescent="0.25">
      <c r="D950" s="122" t="e" cm="1">
        <f t="array" aca="1" ref="D950" ca="1">INDIRECT("'1-Product Data'!S"&amp;E950)</f>
        <v>#N/A</v>
      </c>
      <c r="E950" s="123" t="e">
        <f t="shared" ca="1" si="14"/>
        <v>#N/A</v>
      </c>
      <c r="F950" s="25" t="e">
        <f ca="1"/>
        <v>#N/A</v>
      </c>
    </row>
    <row r="951" spans="4:6" x14ac:dyDescent="0.25">
      <c r="D951" s="122" t="e" cm="1">
        <f t="array" aca="1" ref="D951" ca="1">INDIRECT("'1-Product Data'!S"&amp;E951)</f>
        <v>#N/A</v>
      </c>
      <c r="E951" s="123" t="e">
        <f t="shared" ca="1" si="14"/>
        <v>#N/A</v>
      </c>
      <c r="F951" s="25" t="e">
        <f ca="1"/>
        <v>#N/A</v>
      </c>
    </row>
    <row r="952" spans="4:6" x14ac:dyDescent="0.25">
      <c r="D952" s="122" t="e" cm="1">
        <f t="array" aca="1" ref="D952" ca="1">INDIRECT("'1-Product Data'!S"&amp;E952)</f>
        <v>#N/A</v>
      </c>
      <c r="E952" s="123" t="e">
        <f t="shared" ca="1" si="14"/>
        <v>#N/A</v>
      </c>
      <c r="F952" s="25" t="e">
        <f ca="1"/>
        <v>#N/A</v>
      </c>
    </row>
    <row r="953" spans="4:6" x14ac:dyDescent="0.25">
      <c r="D953" s="122" t="e" cm="1">
        <f t="array" aca="1" ref="D953" ca="1">INDIRECT("'1-Product Data'!S"&amp;E953)</f>
        <v>#N/A</v>
      </c>
      <c r="E953" s="123" t="e">
        <f t="shared" ca="1" si="14"/>
        <v>#N/A</v>
      </c>
      <c r="F953" s="25" t="e">
        <f ca="1"/>
        <v>#N/A</v>
      </c>
    </row>
    <row r="954" spans="4:6" x14ac:dyDescent="0.25">
      <c r="D954" s="122" t="e" cm="1">
        <f t="array" aca="1" ref="D954" ca="1">INDIRECT("'1-Product Data'!S"&amp;E954)</f>
        <v>#N/A</v>
      </c>
      <c r="E954" s="123" t="e">
        <f t="shared" ca="1" si="14"/>
        <v>#N/A</v>
      </c>
      <c r="F954" s="25" t="e">
        <f ca="1"/>
        <v>#N/A</v>
      </c>
    </row>
    <row r="955" spans="4:6" x14ac:dyDescent="0.25">
      <c r="D955" s="122" t="e" cm="1">
        <f t="array" aca="1" ref="D955" ca="1">INDIRECT("'1-Product Data'!S"&amp;E955)</f>
        <v>#N/A</v>
      </c>
      <c r="E955" s="123" t="e">
        <f t="shared" ca="1" si="14"/>
        <v>#N/A</v>
      </c>
      <c r="F955" s="25" t="e">
        <f ca="1"/>
        <v>#N/A</v>
      </c>
    </row>
    <row r="956" spans="4:6" x14ac:dyDescent="0.25">
      <c r="D956" s="122" t="e" cm="1">
        <f t="array" aca="1" ref="D956" ca="1">INDIRECT("'1-Product Data'!S"&amp;E956)</f>
        <v>#N/A</v>
      </c>
      <c r="E956" s="123" t="e">
        <f t="shared" ca="1" si="14"/>
        <v>#N/A</v>
      </c>
      <c r="F956" s="25" t="e">
        <f ca="1"/>
        <v>#N/A</v>
      </c>
    </row>
    <row r="957" spans="4:6" x14ac:dyDescent="0.25">
      <c r="D957" s="122" t="e" cm="1">
        <f t="array" aca="1" ref="D957" ca="1">INDIRECT("'1-Product Data'!S"&amp;E957)</f>
        <v>#N/A</v>
      </c>
      <c r="E957" s="123" t="e">
        <f t="shared" ca="1" si="14"/>
        <v>#N/A</v>
      </c>
      <c r="F957" s="25" t="e">
        <f ca="1"/>
        <v>#N/A</v>
      </c>
    </row>
    <row r="958" spans="4:6" x14ac:dyDescent="0.25">
      <c r="D958" s="122" t="e" cm="1">
        <f t="array" aca="1" ref="D958" ca="1">INDIRECT("'1-Product Data'!S"&amp;E958)</f>
        <v>#N/A</v>
      </c>
      <c r="E958" s="123" t="e">
        <f t="shared" ca="1" si="14"/>
        <v>#N/A</v>
      </c>
      <c r="F958" s="25" t="e">
        <f ca="1"/>
        <v>#N/A</v>
      </c>
    </row>
    <row r="959" spans="4:6" x14ac:dyDescent="0.25">
      <c r="D959" s="122" t="e" cm="1">
        <f t="array" aca="1" ref="D959" ca="1">INDIRECT("'1-Product Data'!S"&amp;E959)</f>
        <v>#N/A</v>
      </c>
      <c r="E959" s="123" t="e">
        <f t="shared" ca="1" si="14"/>
        <v>#N/A</v>
      </c>
      <c r="F959" s="25" t="e">
        <f ca="1"/>
        <v>#N/A</v>
      </c>
    </row>
    <row r="960" spans="4:6" x14ac:dyDescent="0.25">
      <c r="D960" s="122" t="e" cm="1">
        <f t="array" aca="1" ref="D960" ca="1">INDIRECT("'1-Product Data'!S"&amp;E960)</f>
        <v>#N/A</v>
      </c>
      <c r="E960" s="123" t="e">
        <f t="shared" ca="1" si="14"/>
        <v>#N/A</v>
      </c>
      <c r="F960" s="25" t="e">
        <f ca="1"/>
        <v>#N/A</v>
      </c>
    </row>
    <row r="961" spans="4:6" x14ac:dyDescent="0.25">
      <c r="D961" s="122" t="e" cm="1">
        <f t="array" aca="1" ref="D961" ca="1">INDIRECT("'1-Product Data'!S"&amp;E961)</f>
        <v>#N/A</v>
      </c>
      <c r="E961" s="123" t="e">
        <f t="shared" ca="1" si="14"/>
        <v>#N/A</v>
      </c>
      <c r="F961" s="25" t="e">
        <f ca="1"/>
        <v>#N/A</v>
      </c>
    </row>
    <row r="962" spans="4:6" x14ac:dyDescent="0.25">
      <c r="D962" s="122" t="e" cm="1">
        <f t="array" aca="1" ref="D962" ca="1">INDIRECT("'1-Product Data'!S"&amp;E962)</f>
        <v>#N/A</v>
      </c>
      <c r="E962" s="123" t="e">
        <f t="shared" ca="1" si="14"/>
        <v>#N/A</v>
      </c>
      <c r="F962" s="25" t="e">
        <f ca="1"/>
        <v>#N/A</v>
      </c>
    </row>
    <row r="963" spans="4:6" x14ac:dyDescent="0.25">
      <c r="D963" s="122" t="e" cm="1">
        <f t="array" aca="1" ref="D963" ca="1">INDIRECT("'1-Product Data'!S"&amp;E963)</f>
        <v>#N/A</v>
      </c>
      <c r="E963" s="123" t="e">
        <f t="shared" ca="1" si="14"/>
        <v>#N/A</v>
      </c>
      <c r="F963" s="25" t="e">
        <f ca="1"/>
        <v>#N/A</v>
      </c>
    </row>
    <row r="964" spans="4:6" x14ac:dyDescent="0.25">
      <c r="D964" s="122" t="e" cm="1">
        <f t="array" aca="1" ref="D964" ca="1">INDIRECT("'1-Product Data'!S"&amp;E964)</f>
        <v>#N/A</v>
      </c>
      <c r="E964" s="123" t="e">
        <f t="shared" ref="E964:E1027" ca="1" si="15">MATCH("*n",INDIRECT("'1-Product Data'!H" &amp; E963+1 &amp; ":H1500",TRUE),0)+E963</f>
        <v>#N/A</v>
      </c>
      <c r="F964" s="25" t="e">
        <f ca="1"/>
        <v>#N/A</v>
      </c>
    </row>
    <row r="965" spans="4:6" x14ac:dyDescent="0.25">
      <c r="D965" s="122" t="e" cm="1">
        <f t="array" aca="1" ref="D965" ca="1">INDIRECT("'1-Product Data'!S"&amp;E965)</f>
        <v>#N/A</v>
      </c>
      <c r="E965" s="123" t="e">
        <f t="shared" ca="1" si="15"/>
        <v>#N/A</v>
      </c>
      <c r="F965" s="25" t="e">
        <f ca="1"/>
        <v>#N/A</v>
      </c>
    </row>
    <row r="966" spans="4:6" x14ac:dyDescent="0.25">
      <c r="D966" s="122" t="e" cm="1">
        <f t="array" aca="1" ref="D966" ca="1">INDIRECT("'1-Product Data'!S"&amp;E966)</f>
        <v>#N/A</v>
      </c>
      <c r="E966" s="123" t="e">
        <f t="shared" ca="1" si="15"/>
        <v>#N/A</v>
      </c>
      <c r="F966" s="25" t="e">
        <f ca="1"/>
        <v>#N/A</v>
      </c>
    </row>
    <row r="967" spans="4:6" x14ac:dyDescent="0.25">
      <c r="D967" s="122" t="e" cm="1">
        <f t="array" aca="1" ref="D967" ca="1">INDIRECT("'1-Product Data'!S"&amp;E967)</f>
        <v>#N/A</v>
      </c>
      <c r="E967" s="123" t="e">
        <f t="shared" ca="1" si="15"/>
        <v>#N/A</v>
      </c>
      <c r="F967" s="25" t="e">
        <f ca="1"/>
        <v>#N/A</v>
      </c>
    </row>
    <row r="968" spans="4:6" x14ac:dyDescent="0.25">
      <c r="D968" s="122" t="e" cm="1">
        <f t="array" aca="1" ref="D968" ca="1">INDIRECT("'1-Product Data'!S"&amp;E968)</f>
        <v>#N/A</v>
      </c>
      <c r="E968" s="123" t="e">
        <f t="shared" ca="1" si="15"/>
        <v>#N/A</v>
      </c>
      <c r="F968" s="25" t="e">
        <f ca="1"/>
        <v>#N/A</v>
      </c>
    </row>
    <row r="969" spans="4:6" x14ac:dyDescent="0.25">
      <c r="D969" s="122" t="e" cm="1">
        <f t="array" aca="1" ref="D969" ca="1">INDIRECT("'1-Product Data'!S"&amp;E969)</f>
        <v>#N/A</v>
      </c>
      <c r="E969" s="123" t="e">
        <f t="shared" ca="1" si="15"/>
        <v>#N/A</v>
      </c>
      <c r="F969" s="25" t="e">
        <f ca="1"/>
        <v>#N/A</v>
      </c>
    </row>
    <row r="970" spans="4:6" x14ac:dyDescent="0.25">
      <c r="D970" s="122" t="e" cm="1">
        <f t="array" aca="1" ref="D970" ca="1">INDIRECT("'1-Product Data'!S"&amp;E970)</f>
        <v>#N/A</v>
      </c>
      <c r="E970" s="123" t="e">
        <f t="shared" ca="1" si="15"/>
        <v>#N/A</v>
      </c>
      <c r="F970" s="25" t="e">
        <f ca="1"/>
        <v>#N/A</v>
      </c>
    </row>
    <row r="971" spans="4:6" x14ac:dyDescent="0.25">
      <c r="D971" s="122" t="e" cm="1">
        <f t="array" aca="1" ref="D971" ca="1">INDIRECT("'1-Product Data'!S"&amp;E971)</f>
        <v>#N/A</v>
      </c>
      <c r="E971" s="123" t="e">
        <f t="shared" ca="1" si="15"/>
        <v>#N/A</v>
      </c>
      <c r="F971" s="25" t="e">
        <f ca="1"/>
        <v>#N/A</v>
      </c>
    </row>
    <row r="972" spans="4:6" x14ac:dyDescent="0.25">
      <c r="D972" s="122" t="e" cm="1">
        <f t="array" aca="1" ref="D972" ca="1">INDIRECT("'1-Product Data'!S"&amp;E972)</f>
        <v>#N/A</v>
      </c>
      <c r="E972" s="123" t="e">
        <f t="shared" ca="1" si="15"/>
        <v>#N/A</v>
      </c>
      <c r="F972" s="25" t="e">
        <f ca="1"/>
        <v>#N/A</v>
      </c>
    </row>
    <row r="973" spans="4:6" x14ac:dyDescent="0.25">
      <c r="D973" s="122" t="e" cm="1">
        <f t="array" aca="1" ref="D973" ca="1">INDIRECT("'1-Product Data'!S"&amp;E973)</f>
        <v>#N/A</v>
      </c>
      <c r="E973" s="123" t="e">
        <f t="shared" ca="1" si="15"/>
        <v>#N/A</v>
      </c>
      <c r="F973" s="25" t="e">
        <f ca="1"/>
        <v>#N/A</v>
      </c>
    </row>
    <row r="974" spans="4:6" x14ac:dyDescent="0.25">
      <c r="D974" s="122" t="e" cm="1">
        <f t="array" aca="1" ref="D974" ca="1">INDIRECT("'1-Product Data'!S"&amp;E974)</f>
        <v>#N/A</v>
      </c>
      <c r="E974" s="123" t="e">
        <f t="shared" ca="1" si="15"/>
        <v>#N/A</v>
      </c>
      <c r="F974" s="25" t="e">
        <f ca="1"/>
        <v>#N/A</v>
      </c>
    </row>
    <row r="975" spans="4:6" x14ac:dyDescent="0.25">
      <c r="D975" s="122" t="e" cm="1">
        <f t="array" aca="1" ref="D975" ca="1">INDIRECT("'1-Product Data'!S"&amp;E975)</f>
        <v>#N/A</v>
      </c>
      <c r="E975" s="123" t="e">
        <f t="shared" ca="1" si="15"/>
        <v>#N/A</v>
      </c>
      <c r="F975" s="25" t="e">
        <f ca="1"/>
        <v>#N/A</v>
      </c>
    </row>
    <row r="976" spans="4:6" x14ac:dyDescent="0.25">
      <c r="D976" s="122" t="e" cm="1">
        <f t="array" aca="1" ref="D976" ca="1">INDIRECT("'1-Product Data'!S"&amp;E976)</f>
        <v>#N/A</v>
      </c>
      <c r="E976" s="123" t="e">
        <f t="shared" ca="1" si="15"/>
        <v>#N/A</v>
      </c>
      <c r="F976" s="25" t="e">
        <f ca="1"/>
        <v>#N/A</v>
      </c>
    </row>
    <row r="977" spans="4:6" x14ac:dyDescent="0.25">
      <c r="D977" s="122" t="e" cm="1">
        <f t="array" aca="1" ref="D977" ca="1">INDIRECT("'1-Product Data'!S"&amp;E977)</f>
        <v>#N/A</v>
      </c>
      <c r="E977" s="123" t="e">
        <f t="shared" ca="1" si="15"/>
        <v>#N/A</v>
      </c>
      <c r="F977" s="25" t="e">
        <f ca="1"/>
        <v>#N/A</v>
      </c>
    </row>
    <row r="978" spans="4:6" x14ac:dyDescent="0.25">
      <c r="D978" s="122" t="e" cm="1">
        <f t="array" aca="1" ref="D978" ca="1">INDIRECT("'1-Product Data'!S"&amp;E978)</f>
        <v>#N/A</v>
      </c>
      <c r="E978" s="123" t="e">
        <f t="shared" ca="1" si="15"/>
        <v>#N/A</v>
      </c>
      <c r="F978" s="25" t="e">
        <f ca="1"/>
        <v>#N/A</v>
      </c>
    </row>
    <row r="979" spans="4:6" x14ac:dyDescent="0.25">
      <c r="D979" s="122" t="e" cm="1">
        <f t="array" aca="1" ref="D979" ca="1">INDIRECT("'1-Product Data'!S"&amp;E979)</f>
        <v>#N/A</v>
      </c>
      <c r="E979" s="123" t="e">
        <f t="shared" ca="1" si="15"/>
        <v>#N/A</v>
      </c>
      <c r="F979" s="25" t="e">
        <f ca="1"/>
        <v>#N/A</v>
      </c>
    </row>
    <row r="980" spans="4:6" x14ac:dyDescent="0.25">
      <c r="D980" s="122" t="e" cm="1">
        <f t="array" aca="1" ref="D980" ca="1">INDIRECT("'1-Product Data'!S"&amp;E980)</f>
        <v>#N/A</v>
      </c>
      <c r="E980" s="123" t="e">
        <f t="shared" ca="1" si="15"/>
        <v>#N/A</v>
      </c>
      <c r="F980" s="25" t="e">
        <f ca="1"/>
        <v>#N/A</v>
      </c>
    </row>
    <row r="981" spans="4:6" x14ac:dyDescent="0.25">
      <c r="D981" s="122" t="e" cm="1">
        <f t="array" aca="1" ref="D981" ca="1">INDIRECT("'1-Product Data'!S"&amp;E981)</f>
        <v>#N/A</v>
      </c>
      <c r="E981" s="123" t="e">
        <f t="shared" ca="1" si="15"/>
        <v>#N/A</v>
      </c>
      <c r="F981" s="25" t="e">
        <f ca="1"/>
        <v>#N/A</v>
      </c>
    </row>
    <row r="982" spans="4:6" x14ac:dyDescent="0.25">
      <c r="D982" s="122" t="e" cm="1">
        <f t="array" aca="1" ref="D982" ca="1">INDIRECT("'1-Product Data'!S"&amp;E982)</f>
        <v>#N/A</v>
      </c>
      <c r="E982" s="123" t="e">
        <f t="shared" ca="1" si="15"/>
        <v>#N/A</v>
      </c>
      <c r="F982" s="25" t="e">
        <f ca="1"/>
        <v>#N/A</v>
      </c>
    </row>
    <row r="983" spans="4:6" x14ac:dyDescent="0.25">
      <c r="D983" s="122" t="e" cm="1">
        <f t="array" aca="1" ref="D983" ca="1">INDIRECT("'1-Product Data'!S"&amp;E983)</f>
        <v>#N/A</v>
      </c>
      <c r="E983" s="123" t="e">
        <f t="shared" ca="1" si="15"/>
        <v>#N/A</v>
      </c>
      <c r="F983" s="25" t="e">
        <f ca="1"/>
        <v>#N/A</v>
      </c>
    </row>
    <row r="984" spans="4:6" x14ac:dyDescent="0.25">
      <c r="D984" s="122" t="e" cm="1">
        <f t="array" aca="1" ref="D984" ca="1">INDIRECT("'1-Product Data'!S"&amp;E984)</f>
        <v>#N/A</v>
      </c>
      <c r="E984" s="123" t="e">
        <f t="shared" ca="1" si="15"/>
        <v>#N/A</v>
      </c>
      <c r="F984" s="25" t="e">
        <f ca="1"/>
        <v>#N/A</v>
      </c>
    </row>
    <row r="985" spans="4:6" x14ac:dyDescent="0.25">
      <c r="D985" s="122" t="e" cm="1">
        <f t="array" aca="1" ref="D985" ca="1">INDIRECT("'1-Product Data'!S"&amp;E985)</f>
        <v>#N/A</v>
      </c>
      <c r="E985" s="123" t="e">
        <f t="shared" ca="1" si="15"/>
        <v>#N/A</v>
      </c>
      <c r="F985" s="25" t="e">
        <f ca="1"/>
        <v>#N/A</v>
      </c>
    </row>
    <row r="986" spans="4:6" x14ac:dyDescent="0.25">
      <c r="D986" s="122" t="e" cm="1">
        <f t="array" aca="1" ref="D986" ca="1">INDIRECT("'1-Product Data'!S"&amp;E986)</f>
        <v>#N/A</v>
      </c>
      <c r="E986" s="123" t="e">
        <f t="shared" ca="1" si="15"/>
        <v>#N/A</v>
      </c>
      <c r="F986" s="25" t="e">
        <f ca="1"/>
        <v>#N/A</v>
      </c>
    </row>
    <row r="987" spans="4:6" x14ac:dyDescent="0.25">
      <c r="D987" s="122" t="e" cm="1">
        <f t="array" aca="1" ref="D987" ca="1">INDIRECT("'1-Product Data'!S"&amp;E987)</f>
        <v>#N/A</v>
      </c>
      <c r="E987" s="123" t="e">
        <f t="shared" ca="1" si="15"/>
        <v>#N/A</v>
      </c>
      <c r="F987" s="25" t="e">
        <f ca="1"/>
        <v>#N/A</v>
      </c>
    </row>
    <row r="988" spans="4:6" x14ac:dyDescent="0.25">
      <c r="D988" s="122" t="e" cm="1">
        <f t="array" aca="1" ref="D988" ca="1">INDIRECT("'1-Product Data'!S"&amp;E988)</f>
        <v>#N/A</v>
      </c>
      <c r="E988" s="123" t="e">
        <f t="shared" ca="1" si="15"/>
        <v>#N/A</v>
      </c>
      <c r="F988" s="25" t="e">
        <f ca="1"/>
        <v>#N/A</v>
      </c>
    </row>
    <row r="989" spans="4:6" x14ac:dyDescent="0.25">
      <c r="D989" s="122" t="e" cm="1">
        <f t="array" aca="1" ref="D989" ca="1">INDIRECT("'1-Product Data'!S"&amp;E989)</f>
        <v>#N/A</v>
      </c>
      <c r="E989" s="123" t="e">
        <f t="shared" ca="1" si="15"/>
        <v>#N/A</v>
      </c>
      <c r="F989" s="25" t="e">
        <f ca="1"/>
        <v>#N/A</v>
      </c>
    </row>
    <row r="990" spans="4:6" x14ac:dyDescent="0.25">
      <c r="D990" s="122" t="e" cm="1">
        <f t="array" aca="1" ref="D990" ca="1">INDIRECT("'1-Product Data'!S"&amp;E990)</f>
        <v>#N/A</v>
      </c>
      <c r="E990" s="123" t="e">
        <f t="shared" ca="1" si="15"/>
        <v>#N/A</v>
      </c>
      <c r="F990" s="25" t="e">
        <f ca="1"/>
        <v>#N/A</v>
      </c>
    </row>
    <row r="991" spans="4:6" x14ac:dyDescent="0.25">
      <c r="D991" s="122" t="e" cm="1">
        <f t="array" aca="1" ref="D991" ca="1">INDIRECT("'1-Product Data'!S"&amp;E991)</f>
        <v>#N/A</v>
      </c>
      <c r="E991" s="123" t="e">
        <f t="shared" ca="1" si="15"/>
        <v>#N/A</v>
      </c>
      <c r="F991" s="25" t="e">
        <f ca="1"/>
        <v>#N/A</v>
      </c>
    </row>
    <row r="992" spans="4:6" x14ac:dyDescent="0.25">
      <c r="D992" s="122" t="e" cm="1">
        <f t="array" aca="1" ref="D992" ca="1">INDIRECT("'1-Product Data'!S"&amp;E992)</f>
        <v>#N/A</v>
      </c>
      <c r="E992" s="123" t="e">
        <f t="shared" ca="1" si="15"/>
        <v>#N/A</v>
      </c>
      <c r="F992" s="25" t="e">
        <f ca="1"/>
        <v>#N/A</v>
      </c>
    </row>
    <row r="993" spans="4:6" x14ac:dyDescent="0.25">
      <c r="D993" s="122" t="e" cm="1">
        <f t="array" aca="1" ref="D993" ca="1">INDIRECT("'1-Product Data'!S"&amp;E993)</f>
        <v>#N/A</v>
      </c>
      <c r="E993" s="123" t="e">
        <f t="shared" ca="1" si="15"/>
        <v>#N/A</v>
      </c>
      <c r="F993" s="25" t="e">
        <f ca="1"/>
        <v>#N/A</v>
      </c>
    </row>
    <row r="994" spans="4:6" x14ac:dyDescent="0.25">
      <c r="D994" s="122" t="e" cm="1">
        <f t="array" aca="1" ref="D994" ca="1">INDIRECT("'1-Product Data'!S"&amp;E994)</f>
        <v>#N/A</v>
      </c>
      <c r="E994" s="123" t="e">
        <f t="shared" ca="1" si="15"/>
        <v>#N/A</v>
      </c>
      <c r="F994" s="25" t="e">
        <f ca="1"/>
        <v>#N/A</v>
      </c>
    </row>
    <row r="995" spans="4:6" x14ac:dyDescent="0.25">
      <c r="D995" s="122" t="e" cm="1">
        <f t="array" aca="1" ref="D995" ca="1">INDIRECT("'1-Product Data'!S"&amp;E995)</f>
        <v>#N/A</v>
      </c>
      <c r="E995" s="123" t="e">
        <f t="shared" ca="1" si="15"/>
        <v>#N/A</v>
      </c>
      <c r="F995" s="25" t="e">
        <f ca="1"/>
        <v>#N/A</v>
      </c>
    </row>
    <row r="996" spans="4:6" x14ac:dyDescent="0.25">
      <c r="D996" s="122" t="e" cm="1">
        <f t="array" aca="1" ref="D996" ca="1">INDIRECT("'1-Product Data'!S"&amp;E996)</f>
        <v>#N/A</v>
      </c>
      <c r="E996" s="123" t="e">
        <f t="shared" ca="1" si="15"/>
        <v>#N/A</v>
      </c>
      <c r="F996" s="25" t="e">
        <f ca="1"/>
        <v>#N/A</v>
      </c>
    </row>
    <row r="997" spans="4:6" x14ac:dyDescent="0.25">
      <c r="D997" s="122" t="e" cm="1">
        <f t="array" aca="1" ref="D997" ca="1">INDIRECT("'1-Product Data'!S"&amp;E997)</f>
        <v>#N/A</v>
      </c>
      <c r="E997" s="123" t="e">
        <f t="shared" ca="1" si="15"/>
        <v>#N/A</v>
      </c>
      <c r="F997" s="25" t="e">
        <f ca="1"/>
        <v>#N/A</v>
      </c>
    </row>
    <row r="998" spans="4:6" x14ac:dyDescent="0.25">
      <c r="D998" s="122" t="e" cm="1">
        <f t="array" aca="1" ref="D998" ca="1">INDIRECT("'1-Product Data'!S"&amp;E998)</f>
        <v>#N/A</v>
      </c>
      <c r="E998" s="123" t="e">
        <f t="shared" ca="1" si="15"/>
        <v>#N/A</v>
      </c>
      <c r="F998" s="25" t="e">
        <f ca="1"/>
        <v>#N/A</v>
      </c>
    </row>
    <row r="999" spans="4:6" x14ac:dyDescent="0.25">
      <c r="D999" s="122" t="e" cm="1">
        <f t="array" aca="1" ref="D999" ca="1">INDIRECT("'1-Product Data'!S"&amp;E999)</f>
        <v>#N/A</v>
      </c>
      <c r="E999" s="123" t="e">
        <f t="shared" ca="1" si="15"/>
        <v>#N/A</v>
      </c>
      <c r="F999" s="25" t="e">
        <f ca="1"/>
        <v>#N/A</v>
      </c>
    </row>
    <row r="1000" spans="4:6" x14ac:dyDescent="0.25">
      <c r="D1000" s="122" t="e" cm="1">
        <f t="array" aca="1" ref="D1000" ca="1">INDIRECT("'1-Product Data'!S"&amp;E1000)</f>
        <v>#N/A</v>
      </c>
      <c r="E1000" s="123" t="e">
        <f t="shared" ca="1" si="15"/>
        <v>#N/A</v>
      </c>
      <c r="F1000" s="25" t="e">
        <f ca="1"/>
        <v>#N/A</v>
      </c>
    </row>
    <row r="1001" spans="4:6" x14ac:dyDescent="0.25">
      <c r="D1001" s="122" t="e" cm="1">
        <f t="array" aca="1" ref="D1001" ca="1">INDIRECT("'1-Product Data'!S"&amp;E1001)</f>
        <v>#N/A</v>
      </c>
      <c r="E1001" s="123" t="e">
        <f t="shared" ca="1" si="15"/>
        <v>#N/A</v>
      </c>
      <c r="F1001" s="25" t="e">
        <f ca="1"/>
        <v>#N/A</v>
      </c>
    </row>
    <row r="1002" spans="4:6" x14ac:dyDescent="0.25">
      <c r="D1002" s="122" t="e" cm="1">
        <f t="array" aca="1" ref="D1002" ca="1">INDIRECT("'1-Product Data'!S"&amp;E1002)</f>
        <v>#N/A</v>
      </c>
      <c r="E1002" s="123" t="e">
        <f t="shared" ca="1" si="15"/>
        <v>#N/A</v>
      </c>
      <c r="F1002" s="25" t="e">
        <f ca="1"/>
        <v>#N/A</v>
      </c>
    </row>
    <row r="1003" spans="4:6" x14ac:dyDescent="0.25">
      <c r="D1003" s="122" t="e" cm="1">
        <f t="array" aca="1" ref="D1003" ca="1">INDIRECT("'1-Product Data'!S"&amp;E1003)</f>
        <v>#N/A</v>
      </c>
      <c r="E1003" s="123" t="e">
        <f t="shared" ca="1" si="15"/>
        <v>#N/A</v>
      </c>
      <c r="F1003" s="25" t="e">
        <f ca="1"/>
        <v>#N/A</v>
      </c>
    </row>
    <row r="1004" spans="4:6" x14ac:dyDescent="0.25">
      <c r="D1004" s="122" t="e" cm="1">
        <f t="array" aca="1" ref="D1004" ca="1">INDIRECT("'1-Product Data'!S"&amp;E1004)</f>
        <v>#N/A</v>
      </c>
      <c r="E1004" s="123" t="e">
        <f t="shared" ca="1" si="15"/>
        <v>#N/A</v>
      </c>
      <c r="F1004" s="25" t="e">
        <f ca="1"/>
        <v>#N/A</v>
      </c>
    </row>
    <row r="1005" spans="4:6" x14ac:dyDescent="0.25">
      <c r="D1005" s="122" t="e" cm="1">
        <f t="array" aca="1" ref="D1005" ca="1">INDIRECT("'1-Product Data'!S"&amp;E1005)</f>
        <v>#N/A</v>
      </c>
      <c r="E1005" s="123" t="e">
        <f t="shared" ca="1" si="15"/>
        <v>#N/A</v>
      </c>
      <c r="F1005" s="25" t="e">
        <f ca="1"/>
        <v>#N/A</v>
      </c>
    </row>
    <row r="1006" spans="4:6" x14ac:dyDescent="0.25">
      <c r="D1006" s="122" t="e" cm="1">
        <f t="array" aca="1" ref="D1006" ca="1">INDIRECT("'1-Product Data'!S"&amp;E1006)</f>
        <v>#N/A</v>
      </c>
      <c r="E1006" s="123" t="e">
        <f t="shared" ca="1" si="15"/>
        <v>#N/A</v>
      </c>
      <c r="F1006" s="25" t="e">
        <f ca="1"/>
        <v>#N/A</v>
      </c>
    </row>
    <row r="1007" spans="4:6" x14ac:dyDescent="0.25">
      <c r="D1007" s="122" t="e" cm="1">
        <f t="array" aca="1" ref="D1007" ca="1">INDIRECT("'1-Product Data'!S"&amp;E1007)</f>
        <v>#N/A</v>
      </c>
      <c r="E1007" s="123" t="e">
        <f t="shared" ca="1" si="15"/>
        <v>#N/A</v>
      </c>
      <c r="F1007" s="25" t="e">
        <f ca="1"/>
        <v>#N/A</v>
      </c>
    </row>
    <row r="1008" spans="4:6" x14ac:dyDescent="0.25">
      <c r="D1008" s="122" t="e" cm="1">
        <f t="array" aca="1" ref="D1008" ca="1">INDIRECT("'1-Product Data'!S"&amp;E1008)</f>
        <v>#N/A</v>
      </c>
      <c r="E1008" s="123" t="e">
        <f t="shared" ca="1" si="15"/>
        <v>#N/A</v>
      </c>
      <c r="F1008" s="25" t="e">
        <f ca="1"/>
        <v>#N/A</v>
      </c>
    </row>
    <row r="1009" spans="4:6" x14ac:dyDescent="0.25">
      <c r="D1009" s="122" t="e" cm="1">
        <f t="array" aca="1" ref="D1009" ca="1">INDIRECT("'1-Product Data'!S"&amp;E1009)</f>
        <v>#N/A</v>
      </c>
      <c r="E1009" s="123" t="e">
        <f t="shared" ca="1" si="15"/>
        <v>#N/A</v>
      </c>
      <c r="F1009" s="25" t="e">
        <f ca="1"/>
        <v>#N/A</v>
      </c>
    </row>
    <row r="1010" spans="4:6" x14ac:dyDescent="0.25">
      <c r="D1010" s="122" t="e" cm="1">
        <f t="array" aca="1" ref="D1010" ca="1">INDIRECT("'1-Product Data'!S"&amp;E1010)</f>
        <v>#N/A</v>
      </c>
      <c r="E1010" s="123" t="e">
        <f t="shared" ca="1" si="15"/>
        <v>#N/A</v>
      </c>
      <c r="F1010" s="25" t="e">
        <f ca="1"/>
        <v>#N/A</v>
      </c>
    </row>
    <row r="1011" spans="4:6" x14ac:dyDescent="0.25">
      <c r="D1011" s="122" t="e" cm="1">
        <f t="array" aca="1" ref="D1011" ca="1">INDIRECT("'1-Product Data'!S"&amp;E1011)</f>
        <v>#N/A</v>
      </c>
      <c r="E1011" s="123" t="e">
        <f t="shared" ca="1" si="15"/>
        <v>#N/A</v>
      </c>
      <c r="F1011" s="25" t="e">
        <f ca="1"/>
        <v>#N/A</v>
      </c>
    </row>
    <row r="1012" spans="4:6" x14ac:dyDescent="0.25">
      <c r="D1012" s="122" t="e" cm="1">
        <f t="array" aca="1" ref="D1012" ca="1">INDIRECT("'1-Product Data'!S"&amp;E1012)</f>
        <v>#N/A</v>
      </c>
      <c r="E1012" s="123" t="e">
        <f t="shared" ca="1" si="15"/>
        <v>#N/A</v>
      </c>
      <c r="F1012" s="25" t="e">
        <f ca="1"/>
        <v>#N/A</v>
      </c>
    </row>
    <row r="1013" spans="4:6" x14ac:dyDescent="0.25">
      <c r="D1013" s="122" t="e" cm="1">
        <f t="array" aca="1" ref="D1013" ca="1">INDIRECT("'1-Product Data'!S"&amp;E1013)</f>
        <v>#N/A</v>
      </c>
      <c r="E1013" s="123" t="e">
        <f t="shared" ca="1" si="15"/>
        <v>#N/A</v>
      </c>
      <c r="F1013" s="25" t="e">
        <f ca="1"/>
        <v>#N/A</v>
      </c>
    </row>
    <row r="1014" spans="4:6" x14ac:dyDescent="0.25">
      <c r="D1014" s="122" t="e" cm="1">
        <f t="array" aca="1" ref="D1014" ca="1">INDIRECT("'1-Product Data'!S"&amp;E1014)</f>
        <v>#N/A</v>
      </c>
      <c r="E1014" s="123" t="e">
        <f t="shared" ca="1" si="15"/>
        <v>#N/A</v>
      </c>
      <c r="F1014" s="25" t="e">
        <f ca="1"/>
        <v>#N/A</v>
      </c>
    </row>
    <row r="1015" spans="4:6" x14ac:dyDescent="0.25">
      <c r="D1015" s="122" t="e" cm="1">
        <f t="array" aca="1" ref="D1015" ca="1">INDIRECT("'1-Product Data'!S"&amp;E1015)</f>
        <v>#N/A</v>
      </c>
      <c r="E1015" s="123" t="e">
        <f t="shared" ca="1" si="15"/>
        <v>#N/A</v>
      </c>
      <c r="F1015" s="25" t="e">
        <f ca="1"/>
        <v>#N/A</v>
      </c>
    </row>
    <row r="1016" spans="4:6" x14ac:dyDescent="0.25">
      <c r="D1016" s="122" t="e" cm="1">
        <f t="array" aca="1" ref="D1016" ca="1">INDIRECT("'1-Product Data'!S"&amp;E1016)</f>
        <v>#N/A</v>
      </c>
      <c r="E1016" s="123" t="e">
        <f t="shared" ca="1" si="15"/>
        <v>#N/A</v>
      </c>
      <c r="F1016" s="25" t="e">
        <f ca="1"/>
        <v>#N/A</v>
      </c>
    </row>
    <row r="1017" spans="4:6" x14ac:dyDescent="0.25">
      <c r="D1017" s="122" t="e" cm="1">
        <f t="array" aca="1" ref="D1017" ca="1">INDIRECT("'1-Product Data'!S"&amp;E1017)</f>
        <v>#N/A</v>
      </c>
      <c r="E1017" s="123" t="e">
        <f t="shared" ca="1" si="15"/>
        <v>#N/A</v>
      </c>
      <c r="F1017" s="25" t="e">
        <f ca="1"/>
        <v>#N/A</v>
      </c>
    </row>
    <row r="1018" spans="4:6" x14ac:dyDescent="0.25">
      <c r="D1018" s="122" t="e" cm="1">
        <f t="array" aca="1" ref="D1018" ca="1">INDIRECT("'1-Product Data'!S"&amp;E1018)</f>
        <v>#N/A</v>
      </c>
      <c r="E1018" s="123" t="e">
        <f t="shared" ca="1" si="15"/>
        <v>#N/A</v>
      </c>
      <c r="F1018" s="25" t="e">
        <f ca="1"/>
        <v>#N/A</v>
      </c>
    </row>
    <row r="1019" spans="4:6" x14ac:dyDescent="0.25">
      <c r="D1019" s="122" t="e" cm="1">
        <f t="array" aca="1" ref="D1019" ca="1">INDIRECT("'1-Product Data'!S"&amp;E1019)</f>
        <v>#N/A</v>
      </c>
      <c r="E1019" s="123" t="e">
        <f t="shared" ca="1" si="15"/>
        <v>#N/A</v>
      </c>
      <c r="F1019" s="25" t="e">
        <f ca="1"/>
        <v>#N/A</v>
      </c>
    </row>
    <row r="1020" spans="4:6" x14ac:dyDescent="0.25">
      <c r="D1020" s="122" t="e" cm="1">
        <f t="array" aca="1" ref="D1020" ca="1">INDIRECT("'1-Product Data'!S"&amp;E1020)</f>
        <v>#N/A</v>
      </c>
      <c r="E1020" s="123" t="e">
        <f t="shared" ca="1" si="15"/>
        <v>#N/A</v>
      </c>
      <c r="F1020" s="25" t="e">
        <f ca="1"/>
        <v>#N/A</v>
      </c>
    </row>
    <row r="1021" spans="4:6" x14ac:dyDescent="0.25">
      <c r="D1021" s="122" t="e" cm="1">
        <f t="array" aca="1" ref="D1021" ca="1">INDIRECT("'1-Product Data'!S"&amp;E1021)</f>
        <v>#N/A</v>
      </c>
      <c r="E1021" s="123" t="e">
        <f t="shared" ca="1" si="15"/>
        <v>#N/A</v>
      </c>
      <c r="F1021" s="25" t="e">
        <f ca="1"/>
        <v>#N/A</v>
      </c>
    </row>
    <row r="1022" spans="4:6" x14ac:dyDescent="0.25">
      <c r="D1022" s="122" t="e" cm="1">
        <f t="array" aca="1" ref="D1022" ca="1">INDIRECT("'1-Product Data'!S"&amp;E1022)</f>
        <v>#N/A</v>
      </c>
      <c r="E1022" s="123" t="e">
        <f t="shared" ca="1" si="15"/>
        <v>#N/A</v>
      </c>
      <c r="F1022" s="25" t="e">
        <f ca="1"/>
        <v>#N/A</v>
      </c>
    </row>
    <row r="1023" spans="4:6" x14ac:dyDescent="0.25">
      <c r="D1023" s="122" t="e" cm="1">
        <f t="array" aca="1" ref="D1023" ca="1">INDIRECT("'1-Product Data'!S"&amp;E1023)</f>
        <v>#N/A</v>
      </c>
      <c r="E1023" s="123" t="e">
        <f t="shared" ca="1" si="15"/>
        <v>#N/A</v>
      </c>
      <c r="F1023" s="25" t="e">
        <f ca="1"/>
        <v>#N/A</v>
      </c>
    </row>
    <row r="1024" spans="4:6" x14ac:dyDescent="0.25">
      <c r="D1024" s="122" t="e" cm="1">
        <f t="array" aca="1" ref="D1024" ca="1">INDIRECT("'1-Product Data'!S"&amp;E1024)</f>
        <v>#N/A</v>
      </c>
      <c r="E1024" s="123" t="e">
        <f t="shared" ca="1" si="15"/>
        <v>#N/A</v>
      </c>
      <c r="F1024" s="25" t="e">
        <f ca="1"/>
        <v>#N/A</v>
      </c>
    </row>
    <row r="1025" spans="4:6" x14ac:dyDescent="0.25">
      <c r="D1025" s="122" t="e" cm="1">
        <f t="array" aca="1" ref="D1025" ca="1">INDIRECT("'1-Product Data'!S"&amp;E1025)</f>
        <v>#N/A</v>
      </c>
      <c r="E1025" s="123" t="e">
        <f t="shared" ca="1" si="15"/>
        <v>#N/A</v>
      </c>
      <c r="F1025" s="25" t="e">
        <f ca="1"/>
        <v>#N/A</v>
      </c>
    </row>
    <row r="1026" spans="4:6" x14ac:dyDescent="0.25">
      <c r="D1026" s="122" t="e" cm="1">
        <f t="array" aca="1" ref="D1026" ca="1">INDIRECT("'1-Product Data'!S"&amp;E1026)</f>
        <v>#N/A</v>
      </c>
      <c r="E1026" s="123" t="e">
        <f t="shared" ca="1" si="15"/>
        <v>#N/A</v>
      </c>
      <c r="F1026" s="25" t="e">
        <f ca="1"/>
        <v>#N/A</v>
      </c>
    </row>
    <row r="1027" spans="4:6" x14ac:dyDescent="0.25">
      <c r="D1027" s="122" t="e" cm="1">
        <f t="array" aca="1" ref="D1027" ca="1">INDIRECT("'1-Product Data'!S"&amp;E1027)</f>
        <v>#N/A</v>
      </c>
      <c r="E1027" s="123" t="e">
        <f t="shared" ca="1" si="15"/>
        <v>#N/A</v>
      </c>
      <c r="F1027" s="25" t="e">
        <f ca="1"/>
        <v>#N/A</v>
      </c>
    </row>
    <row r="1028" spans="4:6" x14ac:dyDescent="0.25">
      <c r="D1028" s="122" t="e" cm="1">
        <f t="array" aca="1" ref="D1028" ca="1">INDIRECT("'1-Product Data'!S"&amp;E1028)</f>
        <v>#N/A</v>
      </c>
      <c r="E1028" s="123" t="e">
        <f t="shared" ref="E1028:E1091" ca="1" si="16">MATCH("*n",INDIRECT("'1-Product Data'!H" &amp; E1027+1 &amp; ":H1500",TRUE),0)+E1027</f>
        <v>#N/A</v>
      </c>
      <c r="F1028" s="25" t="e">
        <f ca="1"/>
        <v>#N/A</v>
      </c>
    </row>
    <row r="1029" spans="4:6" x14ac:dyDescent="0.25">
      <c r="D1029" s="122" t="e" cm="1">
        <f t="array" aca="1" ref="D1029" ca="1">INDIRECT("'1-Product Data'!S"&amp;E1029)</f>
        <v>#N/A</v>
      </c>
      <c r="E1029" s="123" t="e">
        <f t="shared" ca="1" si="16"/>
        <v>#N/A</v>
      </c>
      <c r="F1029" s="25" t="e">
        <f ca="1"/>
        <v>#N/A</v>
      </c>
    </row>
    <row r="1030" spans="4:6" x14ac:dyDescent="0.25">
      <c r="D1030" s="122" t="e" cm="1">
        <f t="array" aca="1" ref="D1030" ca="1">INDIRECT("'1-Product Data'!S"&amp;E1030)</f>
        <v>#N/A</v>
      </c>
      <c r="E1030" s="123" t="e">
        <f t="shared" ca="1" si="16"/>
        <v>#N/A</v>
      </c>
      <c r="F1030" s="25" t="e">
        <f ca="1"/>
        <v>#N/A</v>
      </c>
    </row>
    <row r="1031" spans="4:6" x14ac:dyDescent="0.25">
      <c r="D1031" s="122" t="e" cm="1">
        <f t="array" aca="1" ref="D1031" ca="1">INDIRECT("'1-Product Data'!S"&amp;E1031)</f>
        <v>#N/A</v>
      </c>
      <c r="E1031" s="123" t="e">
        <f t="shared" ca="1" si="16"/>
        <v>#N/A</v>
      </c>
      <c r="F1031" s="25" t="e">
        <f ca="1"/>
        <v>#N/A</v>
      </c>
    </row>
    <row r="1032" spans="4:6" x14ac:dyDescent="0.25">
      <c r="D1032" s="122" t="e" cm="1">
        <f t="array" aca="1" ref="D1032" ca="1">INDIRECT("'1-Product Data'!S"&amp;E1032)</f>
        <v>#N/A</v>
      </c>
      <c r="E1032" s="123" t="e">
        <f t="shared" ca="1" si="16"/>
        <v>#N/A</v>
      </c>
      <c r="F1032" s="25" t="e">
        <f ca="1"/>
        <v>#N/A</v>
      </c>
    </row>
    <row r="1033" spans="4:6" x14ac:dyDescent="0.25">
      <c r="D1033" s="122" t="e" cm="1">
        <f t="array" aca="1" ref="D1033" ca="1">INDIRECT("'1-Product Data'!S"&amp;E1033)</f>
        <v>#N/A</v>
      </c>
      <c r="E1033" s="123" t="e">
        <f t="shared" ca="1" si="16"/>
        <v>#N/A</v>
      </c>
      <c r="F1033" s="25" t="e">
        <f ca="1"/>
        <v>#N/A</v>
      </c>
    </row>
    <row r="1034" spans="4:6" x14ac:dyDescent="0.25">
      <c r="D1034" s="122" t="e" cm="1">
        <f t="array" aca="1" ref="D1034" ca="1">INDIRECT("'1-Product Data'!S"&amp;E1034)</f>
        <v>#N/A</v>
      </c>
      <c r="E1034" s="123" t="e">
        <f t="shared" ca="1" si="16"/>
        <v>#N/A</v>
      </c>
      <c r="F1034" s="25" t="e">
        <f ca="1"/>
        <v>#N/A</v>
      </c>
    </row>
    <row r="1035" spans="4:6" x14ac:dyDescent="0.25">
      <c r="D1035" s="122" t="e" cm="1">
        <f t="array" aca="1" ref="D1035" ca="1">INDIRECT("'1-Product Data'!S"&amp;E1035)</f>
        <v>#N/A</v>
      </c>
      <c r="E1035" s="123" t="e">
        <f t="shared" ca="1" si="16"/>
        <v>#N/A</v>
      </c>
      <c r="F1035" s="25" t="e">
        <f ca="1"/>
        <v>#N/A</v>
      </c>
    </row>
    <row r="1036" spans="4:6" x14ac:dyDescent="0.25">
      <c r="D1036" s="122" t="e" cm="1">
        <f t="array" aca="1" ref="D1036" ca="1">INDIRECT("'1-Product Data'!S"&amp;E1036)</f>
        <v>#N/A</v>
      </c>
      <c r="E1036" s="123" t="e">
        <f t="shared" ca="1" si="16"/>
        <v>#N/A</v>
      </c>
      <c r="F1036" s="25" t="e">
        <f ca="1"/>
        <v>#N/A</v>
      </c>
    </row>
    <row r="1037" spans="4:6" x14ac:dyDescent="0.25">
      <c r="D1037" s="122" t="e" cm="1">
        <f t="array" aca="1" ref="D1037" ca="1">INDIRECT("'1-Product Data'!S"&amp;E1037)</f>
        <v>#N/A</v>
      </c>
      <c r="E1037" s="123" t="e">
        <f t="shared" ca="1" si="16"/>
        <v>#N/A</v>
      </c>
      <c r="F1037" s="25" t="e">
        <f ca="1"/>
        <v>#N/A</v>
      </c>
    </row>
    <row r="1038" spans="4:6" x14ac:dyDescent="0.25">
      <c r="D1038" s="122" t="e" cm="1">
        <f t="array" aca="1" ref="D1038" ca="1">INDIRECT("'1-Product Data'!S"&amp;E1038)</f>
        <v>#N/A</v>
      </c>
      <c r="E1038" s="123" t="e">
        <f t="shared" ca="1" si="16"/>
        <v>#N/A</v>
      </c>
      <c r="F1038" s="25" t="e">
        <f ca="1"/>
        <v>#N/A</v>
      </c>
    </row>
    <row r="1039" spans="4:6" x14ac:dyDescent="0.25">
      <c r="D1039" s="122" t="e" cm="1">
        <f t="array" aca="1" ref="D1039" ca="1">INDIRECT("'1-Product Data'!S"&amp;E1039)</f>
        <v>#N/A</v>
      </c>
      <c r="E1039" s="123" t="e">
        <f t="shared" ca="1" si="16"/>
        <v>#N/A</v>
      </c>
      <c r="F1039" s="25" t="e">
        <f ca="1"/>
        <v>#N/A</v>
      </c>
    </row>
    <row r="1040" spans="4:6" x14ac:dyDescent="0.25">
      <c r="D1040" s="122" t="e" cm="1">
        <f t="array" aca="1" ref="D1040" ca="1">INDIRECT("'1-Product Data'!S"&amp;E1040)</f>
        <v>#N/A</v>
      </c>
      <c r="E1040" s="123" t="e">
        <f t="shared" ca="1" si="16"/>
        <v>#N/A</v>
      </c>
      <c r="F1040" s="25" t="e">
        <f ca="1"/>
        <v>#N/A</v>
      </c>
    </row>
    <row r="1041" spans="4:6" x14ac:dyDescent="0.25">
      <c r="D1041" s="122" t="e" cm="1">
        <f t="array" aca="1" ref="D1041" ca="1">INDIRECT("'1-Product Data'!S"&amp;E1041)</f>
        <v>#N/A</v>
      </c>
      <c r="E1041" s="123" t="e">
        <f t="shared" ca="1" si="16"/>
        <v>#N/A</v>
      </c>
      <c r="F1041" s="25" t="e">
        <f ca="1"/>
        <v>#N/A</v>
      </c>
    </row>
    <row r="1042" spans="4:6" x14ac:dyDescent="0.25">
      <c r="D1042" s="122" t="e" cm="1">
        <f t="array" aca="1" ref="D1042" ca="1">INDIRECT("'1-Product Data'!S"&amp;E1042)</f>
        <v>#N/A</v>
      </c>
      <c r="E1042" s="123" t="e">
        <f t="shared" ca="1" si="16"/>
        <v>#N/A</v>
      </c>
      <c r="F1042" s="25" t="e">
        <f ca="1"/>
        <v>#N/A</v>
      </c>
    </row>
    <row r="1043" spans="4:6" x14ac:dyDescent="0.25">
      <c r="D1043" s="122" t="e" cm="1">
        <f t="array" aca="1" ref="D1043" ca="1">INDIRECT("'1-Product Data'!S"&amp;E1043)</f>
        <v>#N/A</v>
      </c>
      <c r="E1043" s="123" t="e">
        <f t="shared" ca="1" si="16"/>
        <v>#N/A</v>
      </c>
      <c r="F1043" s="25" t="e">
        <f ca="1"/>
        <v>#N/A</v>
      </c>
    </row>
    <row r="1044" spans="4:6" x14ac:dyDescent="0.25">
      <c r="D1044" s="122" t="e" cm="1">
        <f t="array" aca="1" ref="D1044" ca="1">INDIRECT("'1-Product Data'!S"&amp;E1044)</f>
        <v>#N/A</v>
      </c>
      <c r="E1044" s="123" t="e">
        <f t="shared" ca="1" si="16"/>
        <v>#N/A</v>
      </c>
      <c r="F1044" s="25" t="e">
        <f ca="1"/>
        <v>#N/A</v>
      </c>
    </row>
    <row r="1045" spans="4:6" x14ac:dyDescent="0.25">
      <c r="D1045" s="122" t="e" cm="1">
        <f t="array" aca="1" ref="D1045" ca="1">INDIRECT("'1-Product Data'!S"&amp;E1045)</f>
        <v>#N/A</v>
      </c>
      <c r="E1045" s="123" t="e">
        <f t="shared" ca="1" si="16"/>
        <v>#N/A</v>
      </c>
      <c r="F1045" s="25" t="e">
        <f ca="1"/>
        <v>#N/A</v>
      </c>
    </row>
    <row r="1046" spans="4:6" x14ac:dyDescent="0.25">
      <c r="D1046" s="122" t="e" cm="1">
        <f t="array" aca="1" ref="D1046" ca="1">INDIRECT("'1-Product Data'!S"&amp;E1046)</f>
        <v>#N/A</v>
      </c>
      <c r="E1046" s="123" t="e">
        <f t="shared" ca="1" si="16"/>
        <v>#N/A</v>
      </c>
      <c r="F1046" s="25" t="e">
        <f ca="1"/>
        <v>#N/A</v>
      </c>
    </row>
    <row r="1047" spans="4:6" x14ac:dyDescent="0.25">
      <c r="D1047" s="122" t="e" cm="1">
        <f t="array" aca="1" ref="D1047" ca="1">INDIRECT("'1-Product Data'!S"&amp;E1047)</f>
        <v>#N/A</v>
      </c>
      <c r="E1047" s="123" t="e">
        <f t="shared" ca="1" si="16"/>
        <v>#N/A</v>
      </c>
      <c r="F1047" s="25" t="e">
        <f ca="1"/>
        <v>#N/A</v>
      </c>
    </row>
    <row r="1048" spans="4:6" x14ac:dyDescent="0.25">
      <c r="D1048" s="122" t="e" cm="1">
        <f t="array" aca="1" ref="D1048" ca="1">INDIRECT("'1-Product Data'!S"&amp;E1048)</f>
        <v>#N/A</v>
      </c>
      <c r="E1048" s="123" t="e">
        <f t="shared" ca="1" si="16"/>
        <v>#N/A</v>
      </c>
      <c r="F1048" s="25" t="e">
        <f ca="1"/>
        <v>#N/A</v>
      </c>
    </row>
    <row r="1049" spans="4:6" x14ac:dyDescent="0.25">
      <c r="D1049" s="122" t="e" cm="1">
        <f t="array" aca="1" ref="D1049" ca="1">INDIRECT("'1-Product Data'!S"&amp;E1049)</f>
        <v>#N/A</v>
      </c>
      <c r="E1049" s="123" t="e">
        <f t="shared" ca="1" si="16"/>
        <v>#N/A</v>
      </c>
      <c r="F1049" s="25" t="e">
        <f ca="1"/>
        <v>#N/A</v>
      </c>
    </row>
    <row r="1050" spans="4:6" x14ac:dyDescent="0.25">
      <c r="D1050" s="122" t="e" cm="1">
        <f t="array" aca="1" ref="D1050" ca="1">INDIRECT("'1-Product Data'!S"&amp;E1050)</f>
        <v>#N/A</v>
      </c>
      <c r="E1050" s="123" t="e">
        <f t="shared" ca="1" si="16"/>
        <v>#N/A</v>
      </c>
      <c r="F1050" s="25" t="e">
        <f ca="1"/>
        <v>#N/A</v>
      </c>
    </row>
    <row r="1051" spans="4:6" x14ac:dyDescent="0.25">
      <c r="D1051" s="122" t="e" cm="1">
        <f t="array" aca="1" ref="D1051" ca="1">INDIRECT("'1-Product Data'!S"&amp;E1051)</f>
        <v>#N/A</v>
      </c>
      <c r="E1051" s="123" t="e">
        <f t="shared" ca="1" si="16"/>
        <v>#N/A</v>
      </c>
      <c r="F1051" s="25" t="e">
        <f ca="1"/>
        <v>#N/A</v>
      </c>
    </row>
    <row r="1052" spans="4:6" x14ac:dyDescent="0.25">
      <c r="D1052" s="122" t="e" cm="1">
        <f t="array" aca="1" ref="D1052" ca="1">INDIRECT("'1-Product Data'!S"&amp;E1052)</f>
        <v>#N/A</v>
      </c>
      <c r="E1052" s="123" t="e">
        <f t="shared" ca="1" si="16"/>
        <v>#N/A</v>
      </c>
      <c r="F1052" s="25" t="e">
        <f ca="1"/>
        <v>#N/A</v>
      </c>
    </row>
    <row r="1053" spans="4:6" x14ac:dyDescent="0.25">
      <c r="D1053" s="122" t="e" cm="1">
        <f t="array" aca="1" ref="D1053" ca="1">INDIRECT("'1-Product Data'!S"&amp;E1053)</f>
        <v>#N/A</v>
      </c>
      <c r="E1053" s="123" t="e">
        <f t="shared" ca="1" si="16"/>
        <v>#N/A</v>
      </c>
      <c r="F1053" s="25" t="e">
        <f ca="1"/>
        <v>#N/A</v>
      </c>
    </row>
    <row r="1054" spans="4:6" x14ac:dyDescent="0.25">
      <c r="D1054" s="122" t="e" cm="1">
        <f t="array" aca="1" ref="D1054" ca="1">INDIRECT("'1-Product Data'!S"&amp;E1054)</f>
        <v>#N/A</v>
      </c>
      <c r="E1054" s="123" t="e">
        <f t="shared" ca="1" si="16"/>
        <v>#N/A</v>
      </c>
      <c r="F1054" s="25" t="e">
        <f ca="1"/>
        <v>#N/A</v>
      </c>
    </row>
    <row r="1055" spans="4:6" x14ac:dyDescent="0.25">
      <c r="D1055" s="122" t="e" cm="1">
        <f t="array" aca="1" ref="D1055" ca="1">INDIRECT("'1-Product Data'!S"&amp;E1055)</f>
        <v>#N/A</v>
      </c>
      <c r="E1055" s="123" t="e">
        <f t="shared" ca="1" si="16"/>
        <v>#N/A</v>
      </c>
      <c r="F1055" s="25" t="e">
        <f ca="1"/>
        <v>#N/A</v>
      </c>
    </row>
    <row r="1056" spans="4:6" x14ac:dyDescent="0.25">
      <c r="D1056" s="122" t="e" cm="1">
        <f t="array" aca="1" ref="D1056" ca="1">INDIRECT("'1-Product Data'!S"&amp;E1056)</f>
        <v>#N/A</v>
      </c>
      <c r="E1056" s="123" t="e">
        <f t="shared" ca="1" si="16"/>
        <v>#N/A</v>
      </c>
      <c r="F1056" s="25" t="e">
        <f ca="1"/>
        <v>#N/A</v>
      </c>
    </row>
    <row r="1057" spans="4:6" x14ac:dyDescent="0.25">
      <c r="D1057" s="122" t="e" cm="1">
        <f t="array" aca="1" ref="D1057" ca="1">INDIRECT("'1-Product Data'!S"&amp;E1057)</f>
        <v>#N/A</v>
      </c>
      <c r="E1057" s="123" t="e">
        <f t="shared" ca="1" si="16"/>
        <v>#N/A</v>
      </c>
      <c r="F1057" s="25" t="e">
        <f ca="1"/>
        <v>#N/A</v>
      </c>
    </row>
    <row r="1058" spans="4:6" x14ac:dyDescent="0.25">
      <c r="D1058" s="122" t="e" cm="1">
        <f t="array" aca="1" ref="D1058" ca="1">INDIRECT("'1-Product Data'!S"&amp;E1058)</f>
        <v>#N/A</v>
      </c>
      <c r="E1058" s="123" t="e">
        <f t="shared" ca="1" si="16"/>
        <v>#N/A</v>
      </c>
      <c r="F1058" s="25" t="e">
        <f ca="1"/>
        <v>#N/A</v>
      </c>
    </row>
    <row r="1059" spans="4:6" x14ac:dyDescent="0.25">
      <c r="D1059" s="122" t="e" cm="1">
        <f t="array" aca="1" ref="D1059" ca="1">INDIRECT("'1-Product Data'!S"&amp;E1059)</f>
        <v>#N/A</v>
      </c>
      <c r="E1059" s="123" t="e">
        <f t="shared" ca="1" si="16"/>
        <v>#N/A</v>
      </c>
      <c r="F1059" s="25" t="e">
        <f ca="1"/>
        <v>#N/A</v>
      </c>
    </row>
    <row r="1060" spans="4:6" x14ac:dyDescent="0.25">
      <c r="D1060" s="122" t="e" cm="1">
        <f t="array" aca="1" ref="D1060" ca="1">INDIRECT("'1-Product Data'!S"&amp;E1060)</f>
        <v>#N/A</v>
      </c>
      <c r="E1060" s="123" t="e">
        <f t="shared" ca="1" si="16"/>
        <v>#N/A</v>
      </c>
      <c r="F1060" s="25" t="e">
        <f ca="1"/>
        <v>#N/A</v>
      </c>
    </row>
    <row r="1061" spans="4:6" x14ac:dyDescent="0.25">
      <c r="D1061" s="122" t="e" cm="1">
        <f t="array" aca="1" ref="D1061" ca="1">INDIRECT("'1-Product Data'!S"&amp;E1061)</f>
        <v>#N/A</v>
      </c>
      <c r="E1061" s="123" t="e">
        <f t="shared" ca="1" si="16"/>
        <v>#N/A</v>
      </c>
      <c r="F1061" s="25" t="e">
        <f ca="1"/>
        <v>#N/A</v>
      </c>
    </row>
    <row r="1062" spans="4:6" x14ac:dyDescent="0.25">
      <c r="D1062" s="122" t="e" cm="1">
        <f t="array" aca="1" ref="D1062" ca="1">INDIRECT("'1-Product Data'!S"&amp;E1062)</f>
        <v>#N/A</v>
      </c>
      <c r="E1062" s="123" t="e">
        <f t="shared" ca="1" si="16"/>
        <v>#N/A</v>
      </c>
      <c r="F1062" s="25" t="e">
        <f ca="1"/>
        <v>#N/A</v>
      </c>
    </row>
    <row r="1063" spans="4:6" x14ac:dyDescent="0.25">
      <c r="D1063" s="122" t="e" cm="1">
        <f t="array" aca="1" ref="D1063" ca="1">INDIRECT("'1-Product Data'!S"&amp;E1063)</f>
        <v>#N/A</v>
      </c>
      <c r="E1063" s="123" t="e">
        <f t="shared" ca="1" si="16"/>
        <v>#N/A</v>
      </c>
      <c r="F1063" s="25" t="e">
        <f ca="1"/>
        <v>#N/A</v>
      </c>
    </row>
    <row r="1064" spans="4:6" x14ac:dyDescent="0.25">
      <c r="D1064" s="122" t="e" cm="1">
        <f t="array" aca="1" ref="D1064" ca="1">INDIRECT("'1-Product Data'!S"&amp;E1064)</f>
        <v>#N/A</v>
      </c>
      <c r="E1064" s="123" t="e">
        <f t="shared" ca="1" si="16"/>
        <v>#N/A</v>
      </c>
      <c r="F1064" s="25" t="e">
        <f ca="1"/>
        <v>#N/A</v>
      </c>
    </row>
    <row r="1065" spans="4:6" x14ac:dyDescent="0.25">
      <c r="D1065" s="122" t="e" cm="1">
        <f t="array" aca="1" ref="D1065" ca="1">INDIRECT("'1-Product Data'!S"&amp;E1065)</f>
        <v>#N/A</v>
      </c>
      <c r="E1065" s="123" t="e">
        <f t="shared" ca="1" si="16"/>
        <v>#N/A</v>
      </c>
      <c r="F1065" s="25" t="e">
        <f ca="1"/>
        <v>#N/A</v>
      </c>
    </row>
    <row r="1066" spans="4:6" x14ac:dyDescent="0.25">
      <c r="D1066" s="122" t="e" cm="1">
        <f t="array" aca="1" ref="D1066" ca="1">INDIRECT("'1-Product Data'!S"&amp;E1066)</f>
        <v>#N/A</v>
      </c>
      <c r="E1066" s="123" t="e">
        <f t="shared" ca="1" si="16"/>
        <v>#N/A</v>
      </c>
      <c r="F1066" s="25" t="e">
        <f ca="1"/>
        <v>#N/A</v>
      </c>
    </row>
    <row r="1067" spans="4:6" x14ac:dyDescent="0.25">
      <c r="D1067" s="122" t="e" cm="1">
        <f t="array" aca="1" ref="D1067" ca="1">INDIRECT("'1-Product Data'!S"&amp;E1067)</f>
        <v>#N/A</v>
      </c>
      <c r="E1067" s="123" t="e">
        <f t="shared" ca="1" si="16"/>
        <v>#N/A</v>
      </c>
      <c r="F1067" s="25" t="e">
        <f ca="1"/>
        <v>#N/A</v>
      </c>
    </row>
    <row r="1068" spans="4:6" x14ac:dyDescent="0.25">
      <c r="D1068" s="122" t="e" cm="1">
        <f t="array" aca="1" ref="D1068" ca="1">INDIRECT("'1-Product Data'!S"&amp;E1068)</f>
        <v>#N/A</v>
      </c>
      <c r="E1068" s="123" t="e">
        <f t="shared" ca="1" si="16"/>
        <v>#N/A</v>
      </c>
      <c r="F1068" s="25" t="e">
        <f ca="1"/>
        <v>#N/A</v>
      </c>
    </row>
    <row r="1069" spans="4:6" x14ac:dyDescent="0.25">
      <c r="D1069" s="122" t="e" cm="1">
        <f t="array" aca="1" ref="D1069" ca="1">INDIRECT("'1-Product Data'!S"&amp;E1069)</f>
        <v>#N/A</v>
      </c>
      <c r="E1069" s="123" t="e">
        <f t="shared" ca="1" si="16"/>
        <v>#N/A</v>
      </c>
      <c r="F1069" s="25" t="e">
        <f ca="1"/>
        <v>#N/A</v>
      </c>
    </row>
    <row r="1070" spans="4:6" x14ac:dyDescent="0.25">
      <c r="D1070" s="122" t="e" cm="1">
        <f t="array" aca="1" ref="D1070" ca="1">INDIRECT("'1-Product Data'!S"&amp;E1070)</f>
        <v>#N/A</v>
      </c>
      <c r="E1070" s="123" t="e">
        <f t="shared" ca="1" si="16"/>
        <v>#N/A</v>
      </c>
      <c r="F1070" s="25" t="e">
        <f ca="1"/>
        <v>#N/A</v>
      </c>
    </row>
    <row r="1071" spans="4:6" x14ac:dyDescent="0.25">
      <c r="D1071" s="122" t="e" cm="1">
        <f t="array" aca="1" ref="D1071" ca="1">INDIRECT("'1-Product Data'!S"&amp;E1071)</f>
        <v>#N/A</v>
      </c>
      <c r="E1071" s="123" t="e">
        <f t="shared" ca="1" si="16"/>
        <v>#N/A</v>
      </c>
      <c r="F1071" s="25" t="e">
        <f ca="1"/>
        <v>#N/A</v>
      </c>
    </row>
    <row r="1072" spans="4:6" x14ac:dyDescent="0.25">
      <c r="D1072" s="122" t="e" cm="1">
        <f t="array" aca="1" ref="D1072" ca="1">INDIRECT("'1-Product Data'!S"&amp;E1072)</f>
        <v>#N/A</v>
      </c>
      <c r="E1072" s="123" t="e">
        <f t="shared" ca="1" si="16"/>
        <v>#N/A</v>
      </c>
      <c r="F1072" s="25" t="e">
        <f ca="1"/>
        <v>#N/A</v>
      </c>
    </row>
    <row r="1073" spans="4:6" x14ac:dyDescent="0.25">
      <c r="D1073" s="122" t="e" cm="1">
        <f t="array" aca="1" ref="D1073" ca="1">INDIRECT("'1-Product Data'!S"&amp;E1073)</f>
        <v>#N/A</v>
      </c>
      <c r="E1073" s="123" t="e">
        <f t="shared" ca="1" si="16"/>
        <v>#N/A</v>
      </c>
      <c r="F1073" s="25" t="e">
        <f ca="1"/>
        <v>#N/A</v>
      </c>
    </row>
    <row r="1074" spans="4:6" x14ac:dyDescent="0.25">
      <c r="D1074" s="122" t="e" cm="1">
        <f t="array" aca="1" ref="D1074" ca="1">INDIRECT("'1-Product Data'!S"&amp;E1074)</f>
        <v>#N/A</v>
      </c>
      <c r="E1074" s="123" t="e">
        <f t="shared" ca="1" si="16"/>
        <v>#N/A</v>
      </c>
      <c r="F1074" s="25" t="e">
        <f ca="1"/>
        <v>#N/A</v>
      </c>
    </row>
    <row r="1075" spans="4:6" x14ac:dyDescent="0.25">
      <c r="D1075" s="122" t="e" cm="1">
        <f t="array" aca="1" ref="D1075" ca="1">INDIRECT("'1-Product Data'!S"&amp;E1075)</f>
        <v>#N/A</v>
      </c>
      <c r="E1075" s="123" t="e">
        <f t="shared" ca="1" si="16"/>
        <v>#N/A</v>
      </c>
      <c r="F1075" s="25" t="e">
        <f ca="1"/>
        <v>#N/A</v>
      </c>
    </row>
    <row r="1076" spans="4:6" x14ac:dyDescent="0.25">
      <c r="D1076" s="122" t="e" cm="1">
        <f t="array" aca="1" ref="D1076" ca="1">INDIRECT("'1-Product Data'!S"&amp;E1076)</f>
        <v>#N/A</v>
      </c>
      <c r="E1076" s="123" t="e">
        <f t="shared" ca="1" si="16"/>
        <v>#N/A</v>
      </c>
      <c r="F1076" s="25" t="e">
        <f ca="1"/>
        <v>#N/A</v>
      </c>
    </row>
    <row r="1077" spans="4:6" x14ac:dyDescent="0.25">
      <c r="D1077" s="122" t="e" cm="1">
        <f t="array" aca="1" ref="D1077" ca="1">INDIRECT("'1-Product Data'!S"&amp;E1077)</f>
        <v>#N/A</v>
      </c>
      <c r="E1077" s="123" t="e">
        <f t="shared" ca="1" si="16"/>
        <v>#N/A</v>
      </c>
      <c r="F1077" s="25" t="e">
        <f ca="1"/>
        <v>#N/A</v>
      </c>
    </row>
    <row r="1078" spans="4:6" x14ac:dyDescent="0.25">
      <c r="D1078" s="122" t="e" cm="1">
        <f t="array" aca="1" ref="D1078" ca="1">INDIRECT("'1-Product Data'!S"&amp;E1078)</f>
        <v>#N/A</v>
      </c>
      <c r="E1078" s="123" t="e">
        <f t="shared" ca="1" si="16"/>
        <v>#N/A</v>
      </c>
      <c r="F1078" s="25" t="e">
        <f ca="1"/>
        <v>#N/A</v>
      </c>
    </row>
    <row r="1079" spans="4:6" x14ac:dyDescent="0.25">
      <c r="D1079" s="122" t="e" cm="1">
        <f t="array" aca="1" ref="D1079" ca="1">INDIRECT("'1-Product Data'!S"&amp;E1079)</f>
        <v>#N/A</v>
      </c>
      <c r="E1079" s="123" t="e">
        <f t="shared" ca="1" si="16"/>
        <v>#N/A</v>
      </c>
      <c r="F1079" s="25" t="e">
        <f ca="1"/>
        <v>#N/A</v>
      </c>
    </row>
    <row r="1080" spans="4:6" x14ac:dyDescent="0.25">
      <c r="D1080" s="122" t="e" cm="1">
        <f t="array" aca="1" ref="D1080" ca="1">INDIRECT("'1-Product Data'!S"&amp;E1080)</f>
        <v>#N/A</v>
      </c>
      <c r="E1080" s="123" t="e">
        <f t="shared" ca="1" si="16"/>
        <v>#N/A</v>
      </c>
      <c r="F1080" s="25" t="e">
        <f ca="1"/>
        <v>#N/A</v>
      </c>
    </row>
    <row r="1081" spans="4:6" x14ac:dyDescent="0.25">
      <c r="D1081" s="122" t="e" cm="1">
        <f t="array" aca="1" ref="D1081" ca="1">INDIRECT("'1-Product Data'!S"&amp;E1081)</f>
        <v>#N/A</v>
      </c>
      <c r="E1081" s="123" t="e">
        <f t="shared" ca="1" si="16"/>
        <v>#N/A</v>
      </c>
      <c r="F1081" s="25" t="e">
        <f ca="1"/>
        <v>#N/A</v>
      </c>
    </row>
    <row r="1082" spans="4:6" x14ac:dyDescent="0.25">
      <c r="D1082" s="122" t="e" cm="1">
        <f t="array" aca="1" ref="D1082" ca="1">INDIRECT("'1-Product Data'!S"&amp;E1082)</f>
        <v>#N/A</v>
      </c>
      <c r="E1082" s="123" t="e">
        <f t="shared" ca="1" si="16"/>
        <v>#N/A</v>
      </c>
      <c r="F1082" s="25" t="e">
        <f ca="1"/>
        <v>#N/A</v>
      </c>
    </row>
    <row r="1083" spans="4:6" x14ac:dyDescent="0.25">
      <c r="D1083" s="122" t="e" cm="1">
        <f t="array" aca="1" ref="D1083" ca="1">INDIRECT("'1-Product Data'!S"&amp;E1083)</f>
        <v>#N/A</v>
      </c>
      <c r="E1083" s="123" t="e">
        <f t="shared" ca="1" si="16"/>
        <v>#N/A</v>
      </c>
      <c r="F1083" s="25" t="e">
        <f ca="1"/>
        <v>#N/A</v>
      </c>
    </row>
    <row r="1084" spans="4:6" x14ac:dyDescent="0.25">
      <c r="D1084" s="122" t="e" cm="1">
        <f t="array" aca="1" ref="D1084" ca="1">INDIRECT("'1-Product Data'!S"&amp;E1084)</f>
        <v>#N/A</v>
      </c>
      <c r="E1084" s="123" t="e">
        <f t="shared" ca="1" si="16"/>
        <v>#N/A</v>
      </c>
      <c r="F1084" s="25" t="e">
        <f ca="1"/>
        <v>#N/A</v>
      </c>
    </row>
    <row r="1085" spans="4:6" x14ac:dyDescent="0.25">
      <c r="D1085" s="122" t="e" cm="1">
        <f t="array" aca="1" ref="D1085" ca="1">INDIRECT("'1-Product Data'!S"&amp;E1085)</f>
        <v>#N/A</v>
      </c>
      <c r="E1085" s="123" t="e">
        <f t="shared" ca="1" si="16"/>
        <v>#N/A</v>
      </c>
      <c r="F1085" s="25" t="e">
        <f ca="1"/>
        <v>#N/A</v>
      </c>
    </row>
    <row r="1086" spans="4:6" x14ac:dyDescent="0.25">
      <c r="D1086" s="122" t="e" cm="1">
        <f t="array" aca="1" ref="D1086" ca="1">INDIRECT("'1-Product Data'!S"&amp;E1086)</f>
        <v>#N/A</v>
      </c>
      <c r="E1086" s="123" t="e">
        <f t="shared" ca="1" si="16"/>
        <v>#N/A</v>
      </c>
      <c r="F1086" s="25" t="e">
        <f ca="1"/>
        <v>#N/A</v>
      </c>
    </row>
    <row r="1087" spans="4:6" x14ac:dyDescent="0.25">
      <c r="D1087" s="122" t="e" cm="1">
        <f t="array" aca="1" ref="D1087" ca="1">INDIRECT("'1-Product Data'!S"&amp;E1087)</f>
        <v>#N/A</v>
      </c>
      <c r="E1087" s="123" t="e">
        <f t="shared" ca="1" si="16"/>
        <v>#N/A</v>
      </c>
      <c r="F1087" s="25" t="e">
        <f ca="1"/>
        <v>#N/A</v>
      </c>
    </row>
    <row r="1088" spans="4:6" x14ac:dyDescent="0.25">
      <c r="D1088" s="122" t="e" cm="1">
        <f t="array" aca="1" ref="D1088" ca="1">INDIRECT("'1-Product Data'!S"&amp;E1088)</f>
        <v>#N/A</v>
      </c>
      <c r="E1088" s="123" t="e">
        <f t="shared" ca="1" si="16"/>
        <v>#N/A</v>
      </c>
      <c r="F1088" s="25" t="e">
        <f ca="1"/>
        <v>#N/A</v>
      </c>
    </row>
    <row r="1089" spans="4:6" x14ac:dyDescent="0.25">
      <c r="D1089" s="122" t="e" cm="1">
        <f t="array" aca="1" ref="D1089" ca="1">INDIRECT("'1-Product Data'!S"&amp;E1089)</f>
        <v>#N/A</v>
      </c>
      <c r="E1089" s="123" t="e">
        <f t="shared" ca="1" si="16"/>
        <v>#N/A</v>
      </c>
      <c r="F1089" s="25" t="e">
        <f ca="1"/>
        <v>#N/A</v>
      </c>
    </row>
    <row r="1090" spans="4:6" x14ac:dyDescent="0.25">
      <c r="D1090" s="122" t="e" cm="1">
        <f t="array" aca="1" ref="D1090" ca="1">INDIRECT("'1-Product Data'!S"&amp;E1090)</f>
        <v>#N/A</v>
      </c>
      <c r="E1090" s="123" t="e">
        <f t="shared" ca="1" si="16"/>
        <v>#N/A</v>
      </c>
      <c r="F1090" s="25" t="e">
        <f ca="1"/>
        <v>#N/A</v>
      </c>
    </row>
    <row r="1091" spans="4:6" x14ac:dyDescent="0.25">
      <c r="D1091" s="122" t="e" cm="1">
        <f t="array" aca="1" ref="D1091" ca="1">INDIRECT("'1-Product Data'!S"&amp;E1091)</f>
        <v>#N/A</v>
      </c>
      <c r="E1091" s="123" t="e">
        <f t="shared" ca="1" si="16"/>
        <v>#N/A</v>
      </c>
      <c r="F1091" s="25" t="e">
        <f ca="1"/>
        <v>#N/A</v>
      </c>
    </row>
    <row r="1092" spans="4:6" x14ac:dyDescent="0.25">
      <c r="D1092" s="122" t="e" cm="1">
        <f t="array" aca="1" ref="D1092" ca="1">INDIRECT("'1-Product Data'!S"&amp;E1092)</f>
        <v>#N/A</v>
      </c>
      <c r="E1092" s="123" t="e">
        <f t="shared" ref="E1092:E1155" ca="1" si="17">MATCH("*n",INDIRECT("'1-Product Data'!H" &amp; E1091+1 &amp; ":H1500",TRUE),0)+E1091</f>
        <v>#N/A</v>
      </c>
      <c r="F1092" s="25" t="e">
        <f ca="1"/>
        <v>#N/A</v>
      </c>
    </row>
    <row r="1093" spans="4:6" x14ac:dyDescent="0.25">
      <c r="D1093" s="122" t="e" cm="1">
        <f t="array" aca="1" ref="D1093" ca="1">INDIRECT("'1-Product Data'!S"&amp;E1093)</f>
        <v>#N/A</v>
      </c>
      <c r="E1093" s="123" t="e">
        <f t="shared" ca="1" si="17"/>
        <v>#N/A</v>
      </c>
      <c r="F1093" s="25" t="e">
        <f ca="1"/>
        <v>#N/A</v>
      </c>
    </row>
    <row r="1094" spans="4:6" x14ac:dyDescent="0.25">
      <c r="D1094" s="122" t="e" cm="1">
        <f t="array" aca="1" ref="D1094" ca="1">INDIRECT("'1-Product Data'!S"&amp;E1094)</f>
        <v>#N/A</v>
      </c>
      <c r="E1094" s="123" t="e">
        <f t="shared" ca="1" si="17"/>
        <v>#N/A</v>
      </c>
      <c r="F1094" s="25" t="e">
        <f ca="1"/>
        <v>#N/A</v>
      </c>
    </row>
    <row r="1095" spans="4:6" x14ac:dyDescent="0.25">
      <c r="D1095" s="122" t="e" cm="1">
        <f t="array" aca="1" ref="D1095" ca="1">INDIRECT("'1-Product Data'!S"&amp;E1095)</f>
        <v>#N/A</v>
      </c>
      <c r="E1095" s="123" t="e">
        <f t="shared" ca="1" si="17"/>
        <v>#N/A</v>
      </c>
      <c r="F1095" s="25" t="e">
        <f ca="1"/>
        <v>#N/A</v>
      </c>
    </row>
    <row r="1096" spans="4:6" x14ac:dyDescent="0.25">
      <c r="D1096" s="122" t="e" cm="1">
        <f t="array" aca="1" ref="D1096" ca="1">INDIRECT("'1-Product Data'!S"&amp;E1096)</f>
        <v>#N/A</v>
      </c>
      <c r="E1096" s="123" t="e">
        <f t="shared" ca="1" si="17"/>
        <v>#N/A</v>
      </c>
      <c r="F1096" s="25" t="e">
        <f ca="1"/>
        <v>#N/A</v>
      </c>
    </row>
    <row r="1097" spans="4:6" x14ac:dyDescent="0.25">
      <c r="D1097" s="122" t="e" cm="1">
        <f t="array" aca="1" ref="D1097" ca="1">INDIRECT("'1-Product Data'!S"&amp;E1097)</f>
        <v>#N/A</v>
      </c>
      <c r="E1097" s="123" t="e">
        <f t="shared" ca="1" si="17"/>
        <v>#N/A</v>
      </c>
      <c r="F1097" s="25" t="e">
        <f ca="1"/>
        <v>#N/A</v>
      </c>
    </row>
    <row r="1098" spans="4:6" x14ac:dyDescent="0.25">
      <c r="D1098" s="122" t="e" cm="1">
        <f t="array" aca="1" ref="D1098" ca="1">INDIRECT("'1-Product Data'!S"&amp;E1098)</f>
        <v>#N/A</v>
      </c>
      <c r="E1098" s="123" t="e">
        <f t="shared" ca="1" si="17"/>
        <v>#N/A</v>
      </c>
      <c r="F1098" s="25" t="e">
        <f ca="1"/>
        <v>#N/A</v>
      </c>
    </row>
    <row r="1099" spans="4:6" x14ac:dyDescent="0.25">
      <c r="D1099" s="122" t="e" cm="1">
        <f t="array" aca="1" ref="D1099" ca="1">INDIRECT("'1-Product Data'!S"&amp;E1099)</f>
        <v>#N/A</v>
      </c>
      <c r="E1099" s="123" t="e">
        <f t="shared" ca="1" si="17"/>
        <v>#N/A</v>
      </c>
      <c r="F1099" s="25" t="e">
        <f ca="1"/>
        <v>#N/A</v>
      </c>
    </row>
    <row r="1100" spans="4:6" x14ac:dyDescent="0.25">
      <c r="D1100" s="122" t="e" cm="1">
        <f t="array" aca="1" ref="D1100" ca="1">INDIRECT("'1-Product Data'!S"&amp;E1100)</f>
        <v>#N/A</v>
      </c>
      <c r="E1100" s="123" t="e">
        <f t="shared" ca="1" si="17"/>
        <v>#N/A</v>
      </c>
      <c r="F1100" s="25" t="e">
        <f ca="1"/>
        <v>#N/A</v>
      </c>
    </row>
    <row r="1101" spans="4:6" x14ac:dyDescent="0.25">
      <c r="D1101" s="122" t="e" cm="1">
        <f t="array" aca="1" ref="D1101" ca="1">INDIRECT("'1-Product Data'!S"&amp;E1101)</f>
        <v>#N/A</v>
      </c>
      <c r="E1101" s="123" t="e">
        <f t="shared" ca="1" si="17"/>
        <v>#N/A</v>
      </c>
      <c r="F1101" s="25" t="e">
        <f ca="1"/>
        <v>#N/A</v>
      </c>
    </row>
    <row r="1102" spans="4:6" x14ac:dyDescent="0.25">
      <c r="D1102" s="122" t="e" cm="1">
        <f t="array" aca="1" ref="D1102" ca="1">INDIRECT("'1-Product Data'!S"&amp;E1102)</f>
        <v>#N/A</v>
      </c>
      <c r="E1102" s="123" t="e">
        <f t="shared" ca="1" si="17"/>
        <v>#N/A</v>
      </c>
      <c r="F1102" s="25" t="e">
        <f ca="1"/>
        <v>#N/A</v>
      </c>
    </row>
    <row r="1103" spans="4:6" x14ac:dyDescent="0.25">
      <c r="D1103" s="122" t="e" cm="1">
        <f t="array" aca="1" ref="D1103" ca="1">INDIRECT("'1-Product Data'!S"&amp;E1103)</f>
        <v>#N/A</v>
      </c>
      <c r="E1103" s="123" t="e">
        <f t="shared" ca="1" si="17"/>
        <v>#N/A</v>
      </c>
      <c r="F1103" s="25" t="e">
        <f ca="1"/>
        <v>#N/A</v>
      </c>
    </row>
    <row r="1104" spans="4:6" x14ac:dyDescent="0.25">
      <c r="D1104" s="122" t="e" cm="1">
        <f t="array" aca="1" ref="D1104" ca="1">INDIRECT("'1-Product Data'!S"&amp;E1104)</f>
        <v>#N/A</v>
      </c>
      <c r="E1104" s="123" t="e">
        <f t="shared" ca="1" si="17"/>
        <v>#N/A</v>
      </c>
      <c r="F1104" s="25" t="e">
        <f ca="1"/>
        <v>#N/A</v>
      </c>
    </row>
    <row r="1105" spans="4:6" x14ac:dyDescent="0.25">
      <c r="D1105" s="122" t="e" cm="1">
        <f t="array" aca="1" ref="D1105" ca="1">INDIRECT("'1-Product Data'!S"&amp;E1105)</f>
        <v>#N/A</v>
      </c>
      <c r="E1105" s="123" t="e">
        <f t="shared" ca="1" si="17"/>
        <v>#N/A</v>
      </c>
      <c r="F1105" s="25" t="e">
        <f ca="1"/>
        <v>#N/A</v>
      </c>
    </row>
    <row r="1106" spans="4:6" x14ac:dyDescent="0.25">
      <c r="D1106" s="122" t="e" cm="1">
        <f t="array" aca="1" ref="D1106" ca="1">INDIRECT("'1-Product Data'!S"&amp;E1106)</f>
        <v>#N/A</v>
      </c>
      <c r="E1106" s="123" t="e">
        <f t="shared" ca="1" si="17"/>
        <v>#N/A</v>
      </c>
      <c r="F1106" s="25" t="e">
        <f ca="1"/>
        <v>#N/A</v>
      </c>
    </row>
    <row r="1107" spans="4:6" x14ac:dyDescent="0.25">
      <c r="D1107" s="122" t="e" cm="1">
        <f t="array" aca="1" ref="D1107" ca="1">INDIRECT("'1-Product Data'!S"&amp;E1107)</f>
        <v>#N/A</v>
      </c>
      <c r="E1107" s="123" t="e">
        <f t="shared" ca="1" si="17"/>
        <v>#N/A</v>
      </c>
      <c r="F1107" s="25" t="e">
        <f ca="1"/>
        <v>#N/A</v>
      </c>
    </row>
    <row r="1108" spans="4:6" x14ac:dyDescent="0.25">
      <c r="D1108" s="122" t="e" cm="1">
        <f t="array" aca="1" ref="D1108" ca="1">INDIRECT("'1-Product Data'!S"&amp;E1108)</f>
        <v>#N/A</v>
      </c>
      <c r="E1108" s="123" t="e">
        <f t="shared" ca="1" si="17"/>
        <v>#N/A</v>
      </c>
      <c r="F1108" s="25" t="e">
        <f ca="1"/>
        <v>#N/A</v>
      </c>
    </row>
    <row r="1109" spans="4:6" x14ac:dyDescent="0.25">
      <c r="D1109" s="122" t="e" cm="1">
        <f t="array" aca="1" ref="D1109" ca="1">INDIRECT("'1-Product Data'!S"&amp;E1109)</f>
        <v>#N/A</v>
      </c>
      <c r="E1109" s="123" t="e">
        <f t="shared" ca="1" si="17"/>
        <v>#N/A</v>
      </c>
      <c r="F1109" s="25" t="e">
        <f ca="1"/>
        <v>#N/A</v>
      </c>
    </row>
    <row r="1110" spans="4:6" x14ac:dyDescent="0.25">
      <c r="D1110" s="122" t="e" cm="1">
        <f t="array" aca="1" ref="D1110" ca="1">INDIRECT("'1-Product Data'!S"&amp;E1110)</f>
        <v>#N/A</v>
      </c>
      <c r="E1110" s="123" t="e">
        <f t="shared" ca="1" si="17"/>
        <v>#N/A</v>
      </c>
      <c r="F1110" s="25" t="e">
        <f ca="1"/>
        <v>#N/A</v>
      </c>
    </row>
    <row r="1111" spans="4:6" x14ac:dyDescent="0.25">
      <c r="D1111" s="122" t="e" cm="1">
        <f t="array" aca="1" ref="D1111" ca="1">INDIRECT("'1-Product Data'!S"&amp;E1111)</f>
        <v>#N/A</v>
      </c>
      <c r="E1111" s="123" t="e">
        <f t="shared" ca="1" si="17"/>
        <v>#N/A</v>
      </c>
      <c r="F1111" s="25" t="e">
        <f ca="1"/>
        <v>#N/A</v>
      </c>
    </row>
    <row r="1112" spans="4:6" x14ac:dyDescent="0.25">
      <c r="D1112" s="122" t="e" cm="1">
        <f t="array" aca="1" ref="D1112" ca="1">INDIRECT("'1-Product Data'!S"&amp;E1112)</f>
        <v>#N/A</v>
      </c>
      <c r="E1112" s="123" t="e">
        <f t="shared" ca="1" si="17"/>
        <v>#N/A</v>
      </c>
      <c r="F1112" s="25" t="e">
        <f ca="1"/>
        <v>#N/A</v>
      </c>
    </row>
    <row r="1113" spans="4:6" x14ac:dyDescent="0.25">
      <c r="D1113" s="122" t="e" cm="1">
        <f t="array" aca="1" ref="D1113" ca="1">INDIRECT("'1-Product Data'!S"&amp;E1113)</f>
        <v>#N/A</v>
      </c>
      <c r="E1113" s="123" t="e">
        <f t="shared" ca="1" si="17"/>
        <v>#N/A</v>
      </c>
      <c r="F1113" s="25" t="e">
        <f ca="1"/>
        <v>#N/A</v>
      </c>
    </row>
    <row r="1114" spans="4:6" x14ac:dyDescent="0.25">
      <c r="D1114" s="122" t="e" cm="1">
        <f t="array" aca="1" ref="D1114" ca="1">INDIRECT("'1-Product Data'!S"&amp;E1114)</f>
        <v>#N/A</v>
      </c>
      <c r="E1114" s="123" t="e">
        <f t="shared" ca="1" si="17"/>
        <v>#N/A</v>
      </c>
      <c r="F1114" s="25" t="e">
        <f ca="1"/>
        <v>#N/A</v>
      </c>
    </row>
    <row r="1115" spans="4:6" x14ac:dyDescent="0.25">
      <c r="D1115" s="122" t="e" cm="1">
        <f t="array" aca="1" ref="D1115" ca="1">INDIRECT("'1-Product Data'!S"&amp;E1115)</f>
        <v>#N/A</v>
      </c>
      <c r="E1115" s="123" t="e">
        <f t="shared" ca="1" si="17"/>
        <v>#N/A</v>
      </c>
      <c r="F1115" s="25" t="e">
        <f ca="1"/>
        <v>#N/A</v>
      </c>
    </row>
    <row r="1116" spans="4:6" x14ac:dyDescent="0.25">
      <c r="D1116" s="122" t="e" cm="1">
        <f t="array" aca="1" ref="D1116" ca="1">INDIRECT("'1-Product Data'!S"&amp;E1116)</f>
        <v>#N/A</v>
      </c>
      <c r="E1116" s="123" t="e">
        <f t="shared" ca="1" si="17"/>
        <v>#N/A</v>
      </c>
      <c r="F1116" s="25" t="e">
        <f ca="1"/>
        <v>#N/A</v>
      </c>
    </row>
    <row r="1117" spans="4:6" x14ac:dyDescent="0.25">
      <c r="D1117" s="122" t="e" cm="1">
        <f t="array" aca="1" ref="D1117" ca="1">INDIRECT("'1-Product Data'!S"&amp;E1117)</f>
        <v>#N/A</v>
      </c>
      <c r="E1117" s="123" t="e">
        <f t="shared" ca="1" si="17"/>
        <v>#N/A</v>
      </c>
      <c r="F1117" s="25" t="e">
        <f ca="1"/>
        <v>#N/A</v>
      </c>
    </row>
    <row r="1118" spans="4:6" x14ac:dyDescent="0.25">
      <c r="D1118" s="122" t="e" cm="1">
        <f t="array" aca="1" ref="D1118" ca="1">INDIRECT("'1-Product Data'!S"&amp;E1118)</f>
        <v>#N/A</v>
      </c>
      <c r="E1118" s="123" t="e">
        <f t="shared" ca="1" si="17"/>
        <v>#N/A</v>
      </c>
      <c r="F1118" s="25" t="e">
        <f ca="1"/>
        <v>#N/A</v>
      </c>
    </row>
    <row r="1119" spans="4:6" x14ac:dyDescent="0.25">
      <c r="D1119" s="122" t="e" cm="1">
        <f t="array" aca="1" ref="D1119" ca="1">INDIRECT("'1-Product Data'!S"&amp;E1119)</f>
        <v>#N/A</v>
      </c>
      <c r="E1119" s="123" t="e">
        <f t="shared" ca="1" si="17"/>
        <v>#N/A</v>
      </c>
      <c r="F1119" s="25" t="e">
        <f ca="1"/>
        <v>#N/A</v>
      </c>
    </row>
    <row r="1120" spans="4:6" x14ac:dyDescent="0.25">
      <c r="D1120" s="122" t="e" cm="1">
        <f t="array" aca="1" ref="D1120" ca="1">INDIRECT("'1-Product Data'!S"&amp;E1120)</f>
        <v>#N/A</v>
      </c>
      <c r="E1120" s="123" t="e">
        <f t="shared" ca="1" si="17"/>
        <v>#N/A</v>
      </c>
      <c r="F1120" s="25" t="e">
        <f ca="1"/>
        <v>#N/A</v>
      </c>
    </row>
    <row r="1121" spans="4:6" x14ac:dyDescent="0.25">
      <c r="D1121" s="122" t="e" cm="1">
        <f t="array" aca="1" ref="D1121" ca="1">INDIRECT("'1-Product Data'!S"&amp;E1121)</f>
        <v>#N/A</v>
      </c>
      <c r="E1121" s="123" t="e">
        <f t="shared" ca="1" si="17"/>
        <v>#N/A</v>
      </c>
      <c r="F1121" s="25" t="e">
        <f ca="1"/>
        <v>#N/A</v>
      </c>
    </row>
    <row r="1122" spans="4:6" x14ac:dyDescent="0.25">
      <c r="D1122" s="122" t="e" cm="1">
        <f t="array" aca="1" ref="D1122" ca="1">INDIRECT("'1-Product Data'!S"&amp;E1122)</f>
        <v>#N/A</v>
      </c>
      <c r="E1122" s="123" t="e">
        <f t="shared" ca="1" si="17"/>
        <v>#N/A</v>
      </c>
      <c r="F1122" s="25" t="e">
        <f ca="1"/>
        <v>#N/A</v>
      </c>
    </row>
    <row r="1123" spans="4:6" x14ac:dyDescent="0.25">
      <c r="D1123" s="122" t="e" cm="1">
        <f t="array" aca="1" ref="D1123" ca="1">INDIRECT("'1-Product Data'!S"&amp;E1123)</f>
        <v>#N/A</v>
      </c>
      <c r="E1123" s="123" t="e">
        <f t="shared" ca="1" si="17"/>
        <v>#N/A</v>
      </c>
      <c r="F1123" s="25" t="e">
        <f ca="1"/>
        <v>#N/A</v>
      </c>
    </row>
    <row r="1124" spans="4:6" x14ac:dyDescent="0.25">
      <c r="D1124" s="122" t="e" cm="1">
        <f t="array" aca="1" ref="D1124" ca="1">INDIRECT("'1-Product Data'!S"&amp;E1124)</f>
        <v>#N/A</v>
      </c>
      <c r="E1124" s="123" t="e">
        <f t="shared" ca="1" si="17"/>
        <v>#N/A</v>
      </c>
      <c r="F1124" s="25" t="e">
        <f ca="1"/>
        <v>#N/A</v>
      </c>
    </row>
    <row r="1125" spans="4:6" x14ac:dyDescent="0.25">
      <c r="D1125" s="122" t="e" cm="1">
        <f t="array" aca="1" ref="D1125" ca="1">INDIRECT("'1-Product Data'!S"&amp;E1125)</f>
        <v>#N/A</v>
      </c>
      <c r="E1125" s="123" t="e">
        <f t="shared" ca="1" si="17"/>
        <v>#N/A</v>
      </c>
      <c r="F1125" s="25" t="e">
        <f ca="1"/>
        <v>#N/A</v>
      </c>
    </row>
    <row r="1126" spans="4:6" x14ac:dyDescent="0.25">
      <c r="D1126" s="122" t="e" cm="1">
        <f t="array" aca="1" ref="D1126" ca="1">INDIRECT("'1-Product Data'!S"&amp;E1126)</f>
        <v>#N/A</v>
      </c>
      <c r="E1126" s="123" t="e">
        <f t="shared" ca="1" si="17"/>
        <v>#N/A</v>
      </c>
      <c r="F1126" s="25" t="e">
        <f ca="1"/>
        <v>#N/A</v>
      </c>
    </row>
    <row r="1127" spans="4:6" x14ac:dyDescent="0.25">
      <c r="D1127" s="122" t="e" cm="1">
        <f t="array" aca="1" ref="D1127" ca="1">INDIRECT("'1-Product Data'!S"&amp;E1127)</f>
        <v>#N/A</v>
      </c>
      <c r="E1127" s="123" t="e">
        <f t="shared" ca="1" si="17"/>
        <v>#N/A</v>
      </c>
      <c r="F1127" s="25" t="e">
        <f ca="1"/>
        <v>#N/A</v>
      </c>
    </row>
    <row r="1128" spans="4:6" x14ac:dyDescent="0.25">
      <c r="D1128" s="122" t="e" cm="1">
        <f t="array" aca="1" ref="D1128" ca="1">INDIRECT("'1-Product Data'!S"&amp;E1128)</f>
        <v>#N/A</v>
      </c>
      <c r="E1128" s="123" t="e">
        <f t="shared" ca="1" si="17"/>
        <v>#N/A</v>
      </c>
      <c r="F1128" s="25" t="e">
        <f ca="1"/>
        <v>#N/A</v>
      </c>
    </row>
    <row r="1129" spans="4:6" x14ac:dyDescent="0.25">
      <c r="D1129" s="122" t="e" cm="1">
        <f t="array" aca="1" ref="D1129" ca="1">INDIRECT("'1-Product Data'!S"&amp;E1129)</f>
        <v>#N/A</v>
      </c>
      <c r="E1129" s="123" t="e">
        <f t="shared" ca="1" si="17"/>
        <v>#N/A</v>
      </c>
      <c r="F1129" s="25" t="e">
        <f ca="1"/>
        <v>#N/A</v>
      </c>
    </row>
    <row r="1130" spans="4:6" x14ac:dyDescent="0.25">
      <c r="D1130" s="122" t="e" cm="1">
        <f t="array" aca="1" ref="D1130" ca="1">INDIRECT("'1-Product Data'!S"&amp;E1130)</f>
        <v>#N/A</v>
      </c>
      <c r="E1130" s="123" t="e">
        <f t="shared" ca="1" si="17"/>
        <v>#N/A</v>
      </c>
      <c r="F1130" s="25" t="e">
        <f ca="1"/>
        <v>#N/A</v>
      </c>
    </row>
    <row r="1131" spans="4:6" x14ac:dyDescent="0.25">
      <c r="D1131" s="122" t="e" cm="1">
        <f t="array" aca="1" ref="D1131" ca="1">INDIRECT("'1-Product Data'!S"&amp;E1131)</f>
        <v>#N/A</v>
      </c>
      <c r="E1131" s="123" t="e">
        <f t="shared" ca="1" si="17"/>
        <v>#N/A</v>
      </c>
      <c r="F1131" s="25" t="e">
        <f ca="1"/>
        <v>#N/A</v>
      </c>
    </row>
    <row r="1132" spans="4:6" x14ac:dyDescent="0.25">
      <c r="D1132" s="122" t="e" cm="1">
        <f t="array" aca="1" ref="D1132" ca="1">INDIRECT("'1-Product Data'!S"&amp;E1132)</f>
        <v>#N/A</v>
      </c>
      <c r="E1132" s="123" t="e">
        <f t="shared" ca="1" si="17"/>
        <v>#N/A</v>
      </c>
      <c r="F1132" s="25" t="e">
        <f ca="1"/>
        <v>#N/A</v>
      </c>
    </row>
    <row r="1133" spans="4:6" x14ac:dyDescent="0.25">
      <c r="D1133" s="122" t="e" cm="1">
        <f t="array" aca="1" ref="D1133" ca="1">INDIRECT("'1-Product Data'!S"&amp;E1133)</f>
        <v>#N/A</v>
      </c>
      <c r="E1133" s="123" t="e">
        <f t="shared" ca="1" si="17"/>
        <v>#N/A</v>
      </c>
      <c r="F1133" s="25" t="e">
        <f ca="1"/>
        <v>#N/A</v>
      </c>
    </row>
    <row r="1134" spans="4:6" x14ac:dyDescent="0.25">
      <c r="D1134" s="122" t="e" cm="1">
        <f t="array" aca="1" ref="D1134" ca="1">INDIRECT("'1-Product Data'!S"&amp;E1134)</f>
        <v>#N/A</v>
      </c>
      <c r="E1134" s="123" t="e">
        <f t="shared" ca="1" si="17"/>
        <v>#N/A</v>
      </c>
      <c r="F1134" s="25" t="e">
        <f ca="1"/>
        <v>#N/A</v>
      </c>
    </row>
    <row r="1135" spans="4:6" x14ac:dyDescent="0.25">
      <c r="D1135" s="122" t="e" cm="1">
        <f t="array" aca="1" ref="D1135" ca="1">INDIRECT("'1-Product Data'!S"&amp;E1135)</f>
        <v>#N/A</v>
      </c>
      <c r="E1135" s="123" t="e">
        <f t="shared" ca="1" si="17"/>
        <v>#N/A</v>
      </c>
      <c r="F1135" s="25" t="e">
        <f ca="1"/>
        <v>#N/A</v>
      </c>
    </row>
    <row r="1136" spans="4:6" x14ac:dyDescent="0.25">
      <c r="D1136" s="122" t="e" cm="1">
        <f t="array" aca="1" ref="D1136" ca="1">INDIRECT("'1-Product Data'!S"&amp;E1136)</f>
        <v>#N/A</v>
      </c>
      <c r="E1136" s="123" t="e">
        <f t="shared" ca="1" si="17"/>
        <v>#N/A</v>
      </c>
      <c r="F1136" s="25" t="e">
        <f ca="1"/>
        <v>#N/A</v>
      </c>
    </row>
    <row r="1137" spans="4:6" x14ac:dyDescent="0.25">
      <c r="D1137" s="122" t="e" cm="1">
        <f t="array" aca="1" ref="D1137" ca="1">INDIRECT("'1-Product Data'!S"&amp;E1137)</f>
        <v>#N/A</v>
      </c>
      <c r="E1137" s="123" t="e">
        <f t="shared" ca="1" si="17"/>
        <v>#N/A</v>
      </c>
      <c r="F1137" s="25" t="e">
        <f ca="1"/>
        <v>#N/A</v>
      </c>
    </row>
    <row r="1138" spans="4:6" x14ac:dyDescent="0.25">
      <c r="D1138" s="122" t="e" cm="1">
        <f t="array" aca="1" ref="D1138" ca="1">INDIRECT("'1-Product Data'!S"&amp;E1138)</f>
        <v>#N/A</v>
      </c>
      <c r="E1138" s="123" t="e">
        <f t="shared" ca="1" si="17"/>
        <v>#N/A</v>
      </c>
      <c r="F1138" s="25" t="e">
        <f ca="1"/>
        <v>#N/A</v>
      </c>
    </row>
    <row r="1139" spans="4:6" x14ac:dyDescent="0.25">
      <c r="D1139" s="122" t="e" cm="1">
        <f t="array" aca="1" ref="D1139" ca="1">INDIRECT("'1-Product Data'!S"&amp;E1139)</f>
        <v>#N/A</v>
      </c>
      <c r="E1139" s="123" t="e">
        <f t="shared" ca="1" si="17"/>
        <v>#N/A</v>
      </c>
      <c r="F1139" s="25" t="e">
        <f ca="1"/>
        <v>#N/A</v>
      </c>
    </row>
    <row r="1140" spans="4:6" x14ac:dyDescent="0.25">
      <c r="D1140" s="122" t="e" cm="1">
        <f t="array" aca="1" ref="D1140" ca="1">INDIRECT("'1-Product Data'!S"&amp;E1140)</f>
        <v>#N/A</v>
      </c>
      <c r="E1140" s="123" t="e">
        <f t="shared" ca="1" si="17"/>
        <v>#N/A</v>
      </c>
      <c r="F1140" s="25" t="e">
        <f ca="1"/>
        <v>#N/A</v>
      </c>
    </row>
    <row r="1141" spans="4:6" x14ac:dyDescent="0.25">
      <c r="D1141" s="122" t="e" cm="1">
        <f t="array" aca="1" ref="D1141" ca="1">INDIRECT("'1-Product Data'!S"&amp;E1141)</f>
        <v>#N/A</v>
      </c>
      <c r="E1141" s="123" t="e">
        <f t="shared" ca="1" si="17"/>
        <v>#N/A</v>
      </c>
      <c r="F1141" s="25" t="e">
        <f ca="1"/>
        <v>#N/A</v>
      </c>
    </row>
    <row r="1142" spans="4:6" x14ac:dyDescent="0.25">
      <c r="D1142" s="122" t="e" cm="1">
        <f t="array" aca="1" ref="D1142" ca="1">INDIRECT("'1-Product Data'!S"&amp;E1142)</f>
        <v>#N/A</v>
      </c>
      <c r="E1142" s="123" t="e">
        <f t="shared" ca="1" si="17"/>
        <v>#N/A</v>
      </c>
      <c r="F1142" s="25" t="e">
        <f ca="1"/>
        <v>#N/A</v>
      </c>
    </row>
    <row r="1143" spans="4:6" x14ac:dyDescent="0.25">
      <c r="D1143" s="122" t="e" cm="1">
        <f t="array" aca="1" ref="D1143" ca="1">INDIRECT("'1-Product Data'!S"&amp;E1143)</f>
        <v>#N/A</v>
      </c>
      <c r="E1143" s="123" t="e">
        <f t="shared" ca="1" si="17"/>
        <v>#N/A</v>
      </c>
      <c r="F1143" s="25" t="e">
        <f ca="1"/>
        <v>#N/A</v>
      </c>
    </row>
    <row r="1144" spans="4:6" x14ac:dyDescent="0.25">
      <c r="D1144" s="122" t="e" cm="1">
        <f t="array" aca="1" ref="D1144" ca="1">INDIRECT("'1-Product Data'!S"&amp;E1144)</f>
        <v>#N/A</v>
      </c>
      <c r="E1144" s="123" t="e">
        <f t="shared" ca="1" si="17"/>
        <v>#N/A</v>
      </c>
      <c r="F1144" s="25" t="e">
        <f ca="1"/>
        <v>#N/A</v>
      </c>
    </row>
    <row r="1145" spans="4:6" x14ac:dyDescent="0.25">
      <c r="D1145" s="122" t="e" cm="1">
        <f t="array" aca="1" ref="D1145" ca="1">INDIRECT("'1-Product Data'!S"&amp;E1145)</f>
        <v>#N/A</v>
      </c>
      <c r="E1145" s="123" t="e">
        <f t="shared" ca="1" si="17"/>
        <v>#N/A</v>
      </c>
      <c r="F1145" s="25" t="e">
        <f ca="1"/>
        <v>#N/A</v>
      </c>
    </row>
    <row r="1146" spans="4:6" x14ac:dyDescent="0.25">
      <c r="D1146" s="122" t="e" cm="1">
        <f t="array" aca="1" ref="D1146" ca="1">INDIRECT("'1-Product Data'!S"&amp;E1146)</f>
        <v>#N/A</v>
      </c>
      <c r="E1146" s="123" t="e">
        <f t="shared" ca="1" si="17"/>
        <v>#N/A</v>
      </c>
      <c r="F1146" s="25" t="e">
        <f ca="1"/>
        <v>#N/A</v>
      </c>
    </row>
    <row r="1147" spans="4:6" x14ac:dyDescent="0.25">
      <c r="D1147" s="122" t="e" cm="1">
        <f t="array" aca="1" ref="D1147" ca="1">INDIRECT("'1-Product Data'!S"&amp;E1147)</f>
        <v>#N/A</v>
      </c>
      <c r="E1147" s="123" t="e">
        <f t="shared" ca="1" si="17"/>
        <v>#N/A</v>
      </c>
      <c r="F1147" s="25" t="e">
        <f ca="1"/>
        <v>#N/A</v>
      </c>
    </row>
    <row r="1148" spans="4:6" x14ac:dyDescent="0.25">
      <c r="D1148" s="122" t="e" cm="1">
        <f t="array" aca="1" ref="D1148" ca="1">INDIRECT("'1-Product Data'!S"&amp;E1148)</f>
        <v>#N/A</v>
      </c>
      <c r="E1148" s="123" t="e">
        <f t="shared" ca="1" si="17"/>
        <v>#N/A</v>
      </c>
      <c r="F1148" s="25" t="e">
        <f ca="1"/>
        <v>#N/A</v>
      </c>
    </row>
    <row r="1149" spans="4:6" x14ac:dyDescent="0.25">
      <c r="D1149" s="122" t="e" cm="1">
        <f t="array" aca="1" ref="D1149" ca="1">INDIRECT("'1-Product Data'!S"&amp;E1149)</f>
        <v>#N/A</v>
      </c>
      <c r="E1149" s="123" t="e">
        <f t="shared" ca="1" si="17"/>
        <v>#N/A</v>
      </c>
      <c r="F1149" s="25" t="e">
        <f ca="1"/>
        <v>#N/A</v>
      </c>
    </row>
    <row r="1150" spans="4:6" x14ac:dyDescent="0.25">
      <c r="D1150" s="122" t="e" cm="1">
        <f t="array" aca="1" ref="D1150" ca="1">INDIRECT("'1-Product Data'!S"&amp;E1150)</f>
        <v>#N/A</v>
      </c>
      <c r="E1150" s="123" t="e">
        <f t="shared" ca="1" si="17"/>
        <v>#N/A</v>
      </c>
      <c r="F1150" s="25" t="e">
        <f ca="1"/>
        <v>#N/A</v>
      </c>
    </row>
    <row r="1151" spans="4:6" x14ac:dyDescent="0.25">
      <c r="D1151" s="122" t="e" cm="1">
        <f t="array" aca="1" ref="D1151" ca="1">INDIRECT("'1-Product Data'!S"&amp;E1151)</f>
        <v>#N/A</v>
      </c>
      <c r="E1151" s="123" t="e">
        <f t="shared" ca="1" si="17"/>
        <v>#N/A</v>
      </c>
      <c r="F1151" s="25" t="e">
        <f ca="1"/>
        <v>#N/A</v>
      </c>
    </row>
    <row r="1152" spans="4:6" x14ac:dyDescent="0.25">
      <c r="D1152" s="122" t="e" cm="1">
        <f t="array" aca="1" ref="D1152" ca="1">INDIRECT("'1-Product Data'!S"&amp;E1152)</f>
        <v>#N/A</v>
      </c>
      <c r="E1152" s="123" t="e">
        <f t="shared" ca="1" si="17"/>
        <v>#N/A</v>
      </c>
      <c r="F1152" s="25" t="e">
        <f ca="1"/>
        <v>#N/A</v>
      </c>
    </row>
    <row r="1153" spans="4:6" x14ac:dyDescent="0.25">
      <c r="D1153" s="122" t="e" cm="1">
        <f t="array" aca="1" ref="D1153" ca="1">INDIRECT("'1-Product Data'!S"&amp;E1153)</f>
        <v>#N/A</v>
      </c>
      <c r="E1153" s="123" t="e">
        <f t="shared" ca="1" si="17"/>
        <v>#N/A</v>
      </c>
      <c r="F1153" s="25" t="e">
        <f ca="1"/>
        <v>#N/A</v>
      </c>
    </row>
    <row r="1154" spans="4:6" x14ac:dyDescent="0.25">
      <c r="D1154" s="122" t="e" cm="1">
        <f t="array" aca="1" ref="D1154" ca="1">INDIRECT("'1-Product Data'!S"&amp;E1154)</f>
        <v>#N/A</v>
      </c>
      <c r="E1154" s="123" t="e">
        <f t="shared" ca="1" si="17"/>
        <v>#N/A</v>
      </c>
      <c r="F1154" s="25" t="e">
        <f ca="1"/>
        <v>#N/A</v>
      </c>
    </row>
    <row r="1155" spans="4:6" x14ac:dyDescent="0.25">
      <c r="D1155" s="122" t="e" cm="1">
        <f t="array" aca="1" ref="D1155" ca="1">INDIRECT("'1-Product Data'!S"&amp;E1155)</f>
        <v>#N/A</v>
      </c>
      <c r="E1155" s="123" t="e">
        <f t="shared" ca="1" si="17"/>
        <v>#N/A</v>
      </c>
      <c r="F1155" s="25" t="e">
        <f ca="1"/>
        <v>#N/A</v>
      </c>
    </row>
    <row r="1156" spans="4:6" x14ac:dyDescent="0.25">
      <c r="D1156" s="122" t="e" cm="1">
        <f t="array" aca="1" ref="D1156" ca="1">INDIRECT("'1-Product Data'!S"&amp;E1156)</f>
        <v>#N/A</v>
      </c>
      <c r="E1156" s="123" t="e">
        <f t="shared" ref="E1156:E1219" ca="1" si="18">MATCH("*n",INDIRECT("'1-Product Data'!H" &amp; E1155+1 &amp; ":H1500",TRUE),0)+E1155</f>
        <v>#N/A</v>
      </c>
      <c r="F1156" s="25" t="e">
        <f ca="1"/>
        <v>#N/A</v>
      </c>
    </row>
    <row r="1157" spans="4:6" x14ac:dyDescent="0.25">
      <c r="D1157" s="122" t="e" cm="1">
        <f t="array" aca="1" ref="D1157" ca="1">INDIRECT("'1-Product Data'!S"&amp;E1157)</f>
        <v>#N/A</v>
      </c>
      <c r="E1157" s="123" t="e">
        <f t="shared" ca="1" si="18"/>
        <v>#N/A</v>
      </c>
      <c r="F1157" s="25" t="e">
        <f ca="1"/>
        <v>#N/A</v>
      </c>
    </row>
    <row r="1158" spans="4:6" x14ac:dyDescent="0.25">
      <c r="D1158" s="122" t="e" cm="1">
        <f t="array" aca="1" ref="D1158" ca="1">INDIRECT("'1-Product Data'!S"&amp;E1158)</f>
        <v>#N/A</v>
      </c>
      <c r="E1158" s="123" t="e">
        <f t="shared" ca="1" si="18"/>
        <v>#N/A</v>
      </c>
      <c r="F1158" s="25" t="e">
        <f ca="1"/>
        <v>#N/A</v>
      </c>
    </row>
    <row r="1159" spans="4:6" x14ac:dyDescent="0.25">
      <c r="D1159" s="122" t="e" cm="1">
        <f t="array" aca="1" ref="D1159" ca="1">INDIRECT("'1-Product Data'!S"&amp;E1159)</f>
        <v>#N/A</v>
      </c>
      <c r="E1159" s="123" t="e">
        <f t="shared" ca="1" si="18"/>
        <v>#N/A</v>
      </c>
      <c r="F1159" s="25" t="e">
        <f ca="1"/>
        <v>#N/A</v>
      </c>
    </row>
    <row r="1160" spans="4:6" x14ac:dyDescent="0.25">
      <c r="D1160" s="122" t="e" cm="1">
        <f t="array" aca="1" ref="D1160" ca="1">INDIRECT("'1-Product Data'!S"&amp;E1160)</f>
        <v>#N/A</v>
      </c>
      <c r="E1160" s="123" t="e">
        <f t="shared" ca="1" si="18"/>
        <v>#N/A</v>
      </c>
      <c r="F1160" s="25" t="e">
        <f ca="1"/>
        <v>#N/A</v>
      </c>
    </row>
    <row r="1161" spans="4:6" x14ac:dyDescent="0.25">
      <c r="D1161" s="122" t="e" cm="1">
        <f t="array" aca="1" ref="D1161" ca="1">INDIRECT("'1-Product Data'!S"&amp;E1161)</f>
        <v>#N/A</v>
      </c>
      <c r="E1161" s="123" t="e">
        <f t="shared" ca="1" si="18"/>
        <v>#N/A</v>
      </c>
      <c r="F1161" s="25" t="e">
        <f ca="1"/>
        <v>#N/A</v>
      </c>
    </row>
    <row r="1162" spans="4:6" x14ac:dyDescent="0.25">
      <c r="D1162" s="122" t="e" cm="1">
        <f t="array" aca="1" ref="D1162" ca="1">INDIRECT("'1-Product Data'!S"&amp;E1162)</f>
        <v>#N/A</v>
      </c>
      <c r="E1162" s="123" t="e">
        <f t="shared" ca="1" si="18"/>
        <v>#N/A</v>
      </c>
      <c r="F1162" s="25" t="e">
        <f ca="1"/>
        <v>#N/A</v>
      </c>
    </row>
    <row r="1163" spans="4:6" x14ac:dyDescent="0.25">
      <c r="D1163" s="122" t="e" cm="1">
        <f t="array" aca="1" ref="D1163" ca="1">INDIRECT("'1-Product Data'!S"&amp;E1163)</f>
        <v>#N/A</v>
      </c>
      <c r="E1163" s="123" t="e">
        <f t="shared" ca="1" si="18"/>
        <v>#N/A</v>
      </c>
      <c r="F1163" s="25" t="e">
        <f ca="1"/>
        <v>#N/A</v>
      </c>
    </row>
    <row r="1164" spans="4:6" x14ac:dyDescent="0.25">
      <c r="D1164" s="122" t="e" cm="1">
        <f t="array" aca="1" ref="D1164" ca="1">INDIRECT("'1-Product Data'!S"&amp;E1164)</f>
        <v>#N/A</v>
      </c>
      <c r="E1164" s="123" t="e">
        <f t="shared" ca="1" si="18"/>
        <v>#N/A</v>
      </c>
      <c r="F1164" s="25" t="e">
        <f ca="1"/>
        <v>#N/A</v>
      </c>
    </row>
    <row r="1165" spans="4:6" x14ac:dyDescent="0.25">
      <c r="D1165" s="122" t="e" cm="1">
        <f t="array" aca="1" ref="D1165" ca="1">INDIRECT("'1-Product Data'!S"&amp;E1165)</f>
        <v>#N/A</v>
      </c>
      <c r="E1165" s="123" t="e">
        <f t="shared" ca="1" si="18"/>
        <v>#N/A</v>
      </c>
      <c r="F1165" s="25" t="e">
        <f ca="1"/>
        <v>#N/A</v>
      </c>
    </row>
    <row r="1166" spans="4:6" x14ac:dyDescent="0.25">
      <c r="D1166" s="122" t="e" cm="1">
        <f t="array" aca="1" ref="D1166" ca="1">INDIRECT("'1-Product Data'!S"&amp;E1166)</f>
        <v>#N/A</v>
      </c>
      <c r="E1166" s="123" t="e">
        <f t="shared" ca="1" si="18"/>
        <v>#N/A</v>
      </c>
      <c r="F1166" s="25" t="e">
        <f ca="1"/>
        <v>#N/A</v>
      </c>
    </row>
    <row r="1167" spans="4:6" x14ac:dyDescent="0.25">
      <c r="D1167" s="122" t="e" cm="1">
        <f t="array" aca="1" ref="D1167" ca="1">INDIRECT("'1-Product Data'!S"&amp;E1167)</f>
        <v>#N/A</v>
      </c>
      <c r="E1167" s="123" t="e">
        <f t="shared" ca="1" si="18"/>
        <v>#N/A</v>
      </c>
      <c r="F1167" s="25" t="e">
        <f ca="1"/>
        <v>#N/A</v>
      </c>
    </row>
    <row r="1168" spans="4:6" x14ac:dyDescent="0.25">
      <c r="D1168" s="122" t="e" cm="1">
        <f t="array" aca="1" ref="D1168" ca="1">INDIRECT("'1-Product Data'!S"&amp;E1168)</f>
        <v>#N/A</v>
      </c>
      <c r="E1168" s="123" t="e">
        <f t="shared" ca="1" si="18"/>
        <v>#N/A</v>
      </c>
      <c r="F1168" s="25" t="e">
        <f ca="1"/>
        <v>#N/A</v>
      </c>
    </row>
    <row r="1169" spans="4:6" x14ac:dyDescent="0.25">
      <c r="D1169" s="122" t="e" cm="1">
        <f t="array" aca="1" ref="D1169" ca="1">INDIRECT("'1-Product Data'!S"&amp;E1169)</f>
        <v>#N/A</v>
      </c>
      <c r="E1169" s="123" t="e">
        <f t="shared" ca="1" si="18"/>
        <v>#N/A</v>
      </c>
      <c r="F1169" s="25" t="e">
        <f ca="1"/>
        <v>#N/A</v>
      </c>
    </row>
    <row r="1170" spans="4:6" x14ac:dyDescent="0.25">
      <c r="D1170" s="122" t="e" cm="1">
        <f t="array" aca="1" ref="D1170" ca="1">INDIRECT("'1-Product Data'!S"&amp;E1170)</f>
        <v>#N/A</v>
      </c>
      <c r="E1170" s="123" t="e">
        <f t="shared" ca="1" si="18"/>
        <v>#N/A</v>
      </c>
      <c r="F1170" s="25" t="e">
        <f ca="1"/>
        <v>#N/A</v>
      </c>
    </row>
    <row r="1171" spans="4:6" x14ac:dyDescent="0.25">
      <c r="D1171" s="122" t="e" cm="1">
        <f t="array" aca="1" ref="D1171" ca="1">INDIRECT("'1-Product Data'!S"&amp;E1171)</f>
        <v>#N/A</v>
      </c>
      <c r="E1171" s="123" t="e">
        <f t="shared" ca="1" si="18"/>
        <v>#N/A</v>
      </c>
      <c r="F1171" s="25" t="e">
        <f ca="1"/>
        <v>#N/A</v>
      </c>
    </row>
    <row r="1172" spans="4:6" x14ac:dyDescent="0.25">
      <c r="D1172" s="122" t="e" cm="1">
        <f t="array" aca="1" ref="D1172" ca="1">INDIRECT("'1-Product Data'!S"&amp;E1172)</f>
        <v>#N/A</v>
      </c>
      <c r="E1172" s="123" t="e">
        <f t="shared" ca="1" si="18"/>
        <v>#N/A</v>
      </c>
      <c r="F1172" s="25" t="e">
        <f ca="1"/>
        <v>#N/A</v>
      </c>
    </row>
    <row r="1173" spans="4:6" x14ac:dyDescent="0.25">
      <c r="D1173" s="122" t="e" cm="1">
        <f t="array" aca="1" ref="D1173" ca="1">INDIRECT("'1-Product Data'!S"&amp;E1173)</f>
        <v>#N/A</v>
      </c>
      <c r="E1173" s="123" t="e">
        <f t="shared" ca="1" si="18"/>
        <v>#N/A</v>
      </c>
      <c r="F1173" s="25" t="e">
        <f ca="1"/>
        <v>#N/A</v>
      </c>
    </row>
    <row r="1174" spans="4:6" x14ac:dyDescent="0.25">
      <c r="D1174" s="122" t="e" cm="1">
        <f t="array" aca="1" ref="D1174" ca="1">INDIRECT("'1-Product Data'!S"&amp;E1174)</f>
        <v>#N/A</v>
      </c>
      <c r="E1174" s="123" t="e">
        <f t="shared" ca="1" si="18"/>
        <v>#N/A</v>
      </c>
      <c r="F1174" s="25" t="e">
        <f ca="1"/>
        <v>#N/A</v>
      </c>
    </row>
    <row r="1175" spans="4:6" x14ac:dyDescent="0.25">
      <c r="D1175" s="122" t="e" cm="1">
        <f t="array" aca="1" ref="D1175" ca="1">INDIRECT("'1-Product Data'!S"&amp;E1175)</f>
        <v>#N/A</v>
      </c>
      <c r="E1175" s="123" t="e">
        <f t="shared" ca="1" si="18"/>
        <v>#N/A</v>
      </c>
      <c r="F1175" s="25" t="e">
        <f ca="1"/>
        <v>#N/A</v>
      </c>
    </row>
    <row r="1176" spans="4:6" x14ac:dyDescent="0.25">
      <c r="D1176" s="122" t="e" cm="1">
        <f t="array" aca="1" ref="D1176" ca="1">INDIRECT("'1-Product Data'!S"&amp;E1176)</f>
        <v>#N/A</v>
      </c>
      <c r="E1176" s="123" t="e">
        <f t="shared" ca="1" si="18"/>
        <v>#N/A</v>
      </c>
      <c r="F1176" s="25" t="e">
        <f ca="1"/>
        <v>#N/A</v>
      </c>
    </row>
    <row r="1177" spans="4:6" x14ac:dyDescent="0.25">
      <c r="D1177" s="122" t="e" cm="1">
        <f t="array" aca="1" ref="D1177" ca="1">INDIRECT("'1-Product Data'!S"&amp;E1177)</f>
        <v>#N/A</v>
      </c>
      <c r="E1177" s="123" t="e">
        <f t="shared" ca="1" si="18"/>
        <v>#N/A</v>
      </c>
      <c r="F1177" s="25" t="e">
        <f ca="1"/>
        <v>#N/A</v>
      </c>
    </row>
    <row r="1178" spans="4:6" x14ac:dyDescent="0.25">
      <c r="D1178" s="122" t="e" cm="1">
        <f t="array" aca="1" ref="D1178" ca="1">INDIRECT("'1-Product Data'!S"&amp;E1178)</f>
        <v>#N/A</v>
      </c>
      <c r="E1178" s="123" t="e">
        <f t="shared" ca="1" si="18"/>
        <v>#N/A</v>
      </c>
      <c r="F1178" s="25" t="e">
        <f ca="1"/>
        <v>#N/A</v>
      </c>
    </row>
    <row r="1179" spans="4:6" x14ac:dyDescent="0.25">
      <c r="D1179" s="122" t="e" cm="1">
        <f t="array" aca="1" ref="D1179" ca="1">INDIRECT("'1-Product Data'!S"&amp;E1179)</f>
        <v>#N/A</v>
      </c>
      <c r="E1179" s="123" t="e">
        <f t="shared" ca="1" si="18"/>
        <v>#N/A</v>
      </c>
      <c r="F1179" s="25" t="e">
        <f ca="1"/>
        <v>#N/A</v>
      </c>
    </row>
    <row r="1180" spans="4:6" x14ac:dyDescent="0.25">
      <c r="D1180" s="122" t="e" cm="1">
        <f t="array" aca="1" ref="D1180" ca="1">INDIRECT("'1-Product Data'!S"&amp;E1180)</f>
        <v>#N/A</v>
      </c>
      <c r="E1180" s="123" t="e">
        <f t="shared" ca="1" si="18"/>
        <v>#N/A</v>
      </c>
      <c r="F1180" s="25" t="e">
        <f ca="1"/>
        <v>#N/A</v>
      </c>
    </row>
    <row r="1181" spans="4:6" x14ac:dyDescent="0.25">
      <c r="D1181" s="122" t="e" cm="1">
        <f t="array" aca="1" ref="D1181" ca="1">INDIRECT("'1-Product Data'!S"&amp;E1181)</f>
        <v>#N/A</v>
      </c>
      <c r="E1181" s="123" t="e">
        <f t="shared" ca="1" si="18"/>
        <v>#N/A</v>
      </c>
      <c r="F1181" s="25" t="e">
        <f ca="1"/>
        <v>#N/A</v>
      </c>
    </row>
    <row r="1182" spans="4:6" x14ac:dyDescent="0.25">
      <c r="D1182" s="122" t="e" cm="1">
        <f t="array" aca="1" ref="D1182" ca="1">INDIRECT("'1-Product Data'!S"&amp;E1182)</f>
        <v>#N/A</v>
      </c>
      <c r="E1182" s="123" t="e">
        <f t="shared" ca="1" si="18"/>
        <v>#N/A</v>
      </c>
      <c r="F1182" s="25" t="e">
        <f ca="1"/>
        <v>#N/A</v>
      </c>
    </row>
    <row r="1183" spans="4:6" x14ac:dyDescent="0.25">
      <c r="D1183" s="122" t="e" cm="1">
        <f t="array" aca="1" ref="D1183" ca="1">INDIRECT("'1-Product Data'!S"&amp;E1183)</f>
        <v>#N/A</v>
      </c>
      <c r="E1183" s="123" t="e">
        <f t="shared" ca="1" si="18"/>
        <v>#N/A</v>
      </c>
      <c r="F1183" s="25" t="e">
        <f ca="1"/>
        <v>#N/A</v>
      </c>
    </row>
    <row r="1184" spans="4:6" x14ac:dyDescent="0.25">
      <c r="D1184" s="122" t="e" cm="1">
        <f t="array" aca="1" ref="D1184" ca="1">INDIRECT("'1-Product Data'!S"&amp;E1184)</f>
        <v>#N/A</v>
      </c>
      <c r="E1184" s="123" t="e">
        <f t="shared" ca="1" si="18"/>
        <v>#N/A</v>
      </c>
      <c r="F1184" s="25" t="e">
        <f ca="1"/>
        <v>#N/A</v>
      </c>
    </row>
    <row r="1185" spans="4:6" x14ac:dyDescent="0.25">
      <c r="D1185" s="122" t="e" cm="1">
        <f t="array" aca="1" ref="D1185" ca="1">INDIRECT("'1-Product Data'!S"&amp;E1185)</f>
        <v>#N/A</v>
      </c>
      <c r="E1185" s="123" t="e">
        <f t="shared" ca="1" si="18"/>
        <v>#N/A</v>
      </c>
      <c r="F1185" s="25" t="e">
        <f ca="1"/>
        <v>#N/A</v>
      </c>
    </row>
    <row r="1186" spans="4:6" x14ac:dyDescent="0.25">
      <c r="D1186" s="122" t="e" cm="1">
        <f t="array" aca="1" ref="D1186" ca="1">INDIRECT("'1-Product Data'!S"&amp;E1186)</f>
        <v>#N/A</v>
      </c>
      <c r="E1186" s="123" t="e">
        <f t="shared" ca="1" si="18"/>
        <v>#N/A</v>
      </c>
      <c r="F1186" s="25" t="e">
        <f ca="1"/>
        <v>#N/A</v>
      </c>
    </row>
    <row r="1187" spans="4:6" x14ac:dyDescent="0.25">
      <c r="D1187" s="122" t="e" cm="1">
        <f t="array" aca="1" ref="D1187" ca="1">INDIRECT("'1-Product Data'!S"&amp;E1187)</f>
        <v>#N/A</v>
      </c>
      <c r="E1187" s="123" t="e">
        <f t="shared" ca="1" si="18"/>
        <v>#N/A</v>
      </c>
      <c r="F1187" s="25" t="e">
        <f ca="1"/>
        <v>#N/A</v>
      </c>
    </row>
    <row r="1188" spans="4:6" x14ac:dyDescent="0.25">
      <c r="D1188" s="122" t="e" cm="1">
        <f t="array" aca="1" ref="D1188" ca="1">INDIRECT("'1-Product Data'!S"&amp;E1188)</f>
        <v>#N/A</v>
      </c>
      <c r="E1188" s="123" t="e">
        <f t="shared" ca="1" si="18"/>
        <v>#N/A</v>
      </c>
      <c r="F1188" s="25" t="e">
        <f ca="1"/>
        <v>#N/A</v>
      </c>
    </row>
    <row r="1189" spans="4:6" x14ac:dyDescent="0.25">
      <c r="D1189" s="122" t="e" cm="1">
        <f t="array" aca="1" ref="D1189" ca="1">INDIRECT("'1-Product Data'!S"&amp;E1189)</f>
        <v>#N/A</v>
      </c>
      <c r="E1189" s="123" t="e">
        <f t="shared" ca="1" si="18"/>
        <v>#N/A</v>
      </c>
      <c r="F1189" s="25" t="e">
        <f ca="1"/>
        <v>#N/A</v>
      </c>
    </row>
    <row r="1190" spans="4:6" x14ac:dyDescent="0.25">
      <c r="D1190" s="122" t="e" cm="1">
        <f t="array" aca="1" ref="D1190" ca="1">INDIRECT("'1-Product Data'!S"&amp;E1190)</f>
        <v>#N/A</v>
      </c>
      <c r="E1190" s="123" t="e">
        <f t="shared" ca="1" si="18"/>
        <v>#N/A</v>
      </c>
      <c r="F1190" s="25" t="e">
        <f ca="1"/>
        <v>#N/A</v>
      </c>
    </row>
    <row r="1191" spans="4:6" x14ac:dyDescent="0.25">
      <c r="D1191" s="122" t="e" cm="1">
        <f t="array" aca="1" ref="D1191" ca="1">INDIRECT("'1-Product Data'!S"&amp;E1191)</f>
        <v>#N/A</v>
      </c>
      <c r="E1191" s="123" t="e">
        <f t="shared" ca="1" si="18"/>
        <v>#N/A</v>
      </c>
      <c r="F1191" s="25" t="e">
        <f ca="1"/>
        <v>#N/A</v>
      </c>
    </row>
    <row r="1192" spans="4:6" x14ac:dyDescent="0.25">
      <c r="D1192" s="122" t="e" cm="1">
        <f t="array" aca="1" ref="D1192" ca="1">INDIRECT("'1-Product Data'!S"&amp;E1192)</f>
        <v>#N/A</v>
      </c>
      <c r="E1192" s="123" t="e">
        <f t="shared" ca="1" si="18"/>
        <v>#N/A</v>
      </c>
      <c r="F1192" s="25" t="e">
        <f ca="1"/>
        <v>#N/A</v>
      </c>
    </row>
    <row r="1193" spans="4:6" x14ac:dyDescent="0.25">
      <c r="D1193" s="122" t="e" cm="1">
        <f t="array" aca="1" ref="D1193" ca="1">INDIRECT("'1-Product Data'!S"&amp;E1193)</f>
        <v>#N/A</v>
      </c>
      <c r="E1193" s="123" t="e">
        <f t="shared" ca="1" si="18"/>
        <v>#N/A</v>
      </c>
      <c r="F1193" s="25" t="e">
        <f ca="1"/>
        <v>#N/A</v>
      </c>
    </row>
    <row r="1194" spans="4:6" x14ac:dyDescent="0.25">
      <c r="D1194" s="122" t="e" cm="1">
        <f t="array" aca="1" ref="D1194" ca="1">INDIRECT("'1-Product Data'!S"&amp;E1194)</f>
        <v>#N/A</v>
      </c>
      <c r="E1194" s="123" t="e">
        <f t="shared" ca="1" si="18"/>
        <v>#N/A</v>
      </c>
      <c r="F1194" s="25" t="e">
        <f ca="1"/>
        <v>#N/A</v>
      </c>
    </row>
    <row r="1195" spans="4:6" x14ac:dyDescent="0.25">
      <c r="D1195" s="122" t="e" cm="1">
        <f t="array" aca="1" ref="D1195" ca="1">INDIRECT("'1-Product Data'!S"&amp;E1195)</f>
        <v>#N/A</v>
      </c>
      <c r="E1195" s="123" t="e">
        <f t="shared" ca="1" si="18"/>
        <v>#N/A</v>
      </c>
      <c r="F1195" s="25" t="e">
        <f ca="1"/>
        <v>#N/A</v>
      </c>
    </row>
    <row r="1196" spans="4:6" x14ac:dyDescent="0.25">
      <c r="D1196" s="122" t="e" cm="1">
        <f t="array" aca="1" ref="D1196" ca="1">INDIRECT("'1-Product Data'!S"&amp;E1196)</f>
        <v>#N/A</v>
      </c>
      <c r="E1196" s="123" t="e">
        <f t="shared" ca="1" si="18"/>
        <v>#N/A</v>
      </c>
      <c r="F1196" s="25" t="e">
        <f ca="1"/>
        <v>#N/A</v>
      </c>
    </row>
    <row r="1197" spans="4:6" x14ac:dyDescent="0.25">
      <c r="D1197" s="122" t="e" cm="1">
        <f t="array" aca="1" ref="D1197" ca="1">INDIRECT("'1-Product Data'!S"&amp;E1197)</f>
        <v>#N/A</v>
      </c>
      <c r="E1197" s="123" t="e">
        <f t="shared" ca="1" si="18"/>
        <v>#N/A</v>
      </c>
      <c r="F1197" s="25" t="e">
        <f ca="1"/>
        <v>#N/A</v>
      </c>
    </row>
    <row r="1198" spans="4:6" x14ac:dyDescent="0.25">
      <c r="D1198" s="122" t="e" cm="1">
        <f t="array" aca="1" ref="D1198" ca="1">INDIRECT("'1-Product Data'!S"&amp;E1198)</f>
        <v>#N/A</v>
      </c>
      <c r="E1198" s="123" t="e">
        <f t="shared" ca="1" si="18"/>
        <v>#N/A</v>
      </c>
      <c r="F1198" s="25" t="e">
        <f ca="1"/>
        <v>#N/A</v>
      </c>
    </row>
    <row r="1199" spans="4:6" x14ac:dyDescent="0.25">
      <c r="D1199" s="122" t="e" cm="1">
        <f t="array" aca="1" ref="D1199" ca="1">INDIRECT("'1-Product Data'!S"&amp;E1199)</f>
        <v>#N/A</v>
      </c>
      <c r="E1199" s="123" t="e">
        <f t="shared" ca="1" si="18"/>
        <v>#N/A</v>
      </c>
      <c r="F1199" s="25" t="e">
        <f ca="1"/>
        <v>#N/A</v>
      </c>
    </row>
    <row r="1200" spans="4:6" x14ac:dyDescent="0.25">
      <c r="D1200" s="122" t="e" cm="1">
        <f t="array" aca="1" ref="D1200" ca="1">INDIRECT("'1-Product Data'!S"&amp;E1200)</f>
        <v>#N/A</v>
      </c>
      <c r="E1200" s="123" t="e">
        <f t="shared" ca="1" si="18"/>
        <v>#N/A</v>
      </c>
      <c r="F1200" s="25" t="e">
        <f ca="1"/>
        <v>#N/A</v>
      </c>
    </row>
    <row r="1201" spans="4:6" x14ac:dyDescent="0.25">
      <c r="D1201" s="122" t="e" cm="1">
        <f t="array" aca="1" ref="D1201" ca="1">INDIRECT("'1-Product Data'!S"&amp;E1201)</f>
        <v>#N/A</v>
      </c>
      <c r="E1201" s="123" t="e">
        <f t="shared" ca="1" si="18"/>
        <v>#N/A</v>
      </c>
      <c r="F1201" s="25" t="e">
        <f ca="1"/>
        <v>#N/A</v>
      </c>
    </row>
    <row r="1202" spans="4:6" x14ac:dyDescent="0.25">
      <c r="D1202" s="122" t="e" cm="1">
        <f t="array" aca="1" ref="D1202" ca="1">INDIRECT("'1-Product Data'!S"&amp;E1202)</f>
        <v>#N/A</v>
      </c>
      <c r="E1202" s="123" t="e">
        <f t="shared" ca="1" si="18"/>
        <v>#N/A</v>
      </c>
      <c r="F1202" s="25" t="e">
        <f ca="1"/>
        <v>#N/A</v>
      </c>
    </row>
    <row r="1203" spans="4:6" x14ac:dyDescent="0.25">
      <c r="D1203" s="122" t="e" cm="1">
        <f t="array" aca="1" ref="D1203" ca="1">INDIRECT("'1-Product Data'!S"&amp;E1203)</f>
        <v>#N/A</v>
      </c>
      <c r="E1203" s="123" t="e">
        <f t="shared" ca="1" si="18"/>
        <v>#N/A</v>
      </c>
      <c r="F1203" s="25" t="e">
        <f ca="1"/>
        <v>#N/A</v>
      </c>
    </row>
    <row r="1204" spans="4:6" x14ac:dyDescent="0.25">
      <c r="D1204" s="122" t="e" cm="1">
        <f t="array" aca="1" ref="D1204" ca="1">INDIRECT("'1-Product Data'!S"&amp;E1204)</f>
        <v>#N/A</v>
      </c>
      <c r="E1204" s="123" t="e">
        <f t="shared" ca="1" si="18"/>
        <v>#N/A</v>
      </c>
      <c r="F1204" s="25" t="e">
        <f ca="1"/>
        <v>#N/A</v>
      </c>
    </row>
    <row r="1205" spans="4:6" x14ac:dyDescent="0.25">
      <c r="D1205" s="122" t="e" cm="1">
        <f t="array" aca="1" ref="D1205" ca="1">INDIRECT("'1-Product Data'!S"&amp;E1205)</f>
        <v>#N/A</v>
      </c>
      <c r="E1205" s="123" t="e">
        <f t="shared" ca="1" si="18"/>
        <v>#N/A</v>
      </c>
      <c r="F1205" s="25" t="e">
        <f ca="1"/>
        <v>#N/A</v>
      </c>
    </row>
    <row r="1206" spans="4:6" x14ac:dyDescent="0.25">
      <c r="D1206" s="122" t="e" cm="1">
        <f t="array" aca="1" ref="D1206" ca="1">INDIRECT("'1-Product Data'!S"&amp;E1206)</f>
        <v>#N/A</v>
      </c>
      <c r="E1206" s="123" t="e">
        <f t="shared" ca="1" si="18"/>
        <v>#N/A</v>
      </c>
      <c r="F1206" s="25" t="e">
        <f ca="1"/>
        <v>#N/A</v>
      </c>
    </row>
    <row r="1207" spans="4:6" x14ac:dyDescent="0.25">
      <c r="D1207" s="122" t="e" cm="1">
        <f t="array" aca="1" ref="D1207" ca="1">INDIRECT("'1-Product Data'!S"&amp;E1207)</f>
        <v>#N/A</v>
      </c>
      <c r="E1207" s="123" t="e">
        <f t="shared" ca="1" si="18"/>
        <v>#N/A</v>
      </c>
      <c r="F1207" s="25" t="e">
        <f ca="1"/>
        <v>#N/A</v>
      </c>
    </row>
    <row r="1208" spans="4:6" x14ac:dyDescent="0.25">
      <c r="D1208" s="122" t="e" cm="1">
        <f t="array" aca="1" ref="D1208" ca="1">INDIRECT("'1-Product Data'!S"&amp;E1208)</f>
        <v>#N/A</v>
      </c>
      <c r="E1208" s="123" t="e">
        <f t="shared" ca="1" si="18"/>
        <v>#N/A</v>
      </c>
      <c r="F1208" s="25" t="e">
        <f ca="1"/>
        <v>#N/A</v>
      </c>
    </row>
    <row r="1209" spans="4:6" x14ac:dyDescent="0.25">
      <c r="D1209" s="122" t="e" cm="1">
        <f t="array" aca="1" ref="D1209" ca="1">INDIRECT("'1-Product Data'!S"&amp;E1209)</f>
        <v>#N/A</v>
      </c>
      <c r="E1209" s="123" t="e">
        <f t="shared" ca="1" si="18"/>
        <v>#N/A</v>
      </c>
      <c r="F1209" s="25" t="e">
        <f ca="1"/>
        <v>#N/A</v>
      </c>
    </row>
    <row r="1210" spans="4:6" x14ac:dyDescent="0.25">
      <c r="D1210" s="122" t="e" cm="1">
        <f t="array" aca="1" ref="D1210" ca="1">INDIRECT("'1-Product Data'!S"&amp;E1210)</f>
        <v>#N/A</v>
      </c>
      <c r="E1210" s="123" t="e">
        <f t="shared" ca="1" si="18"/>
        <v>#N/A</v>
      </c>
      <c r="F1210" s="25" t="e">
        <f ca="1"/>
        <v>#N/A</v>
      </c>
    </row>
    <row r="1211" spans="4:6" x14ac:dyDescent="0.25">
      <c r="D1211" s="122" t="e" cm="1">
        <f t="array" aca="1" ref="D1211" ca="1">INDIRECT("'1-Product Data'!S"&amp;E1211)</f>
        <v>#N/A</v>
      </c>
      <c r="E1211" s="123" t="e">
        <f t="shared" ca="1" si="18"/>
        <v>#N/A</v>
      </c>
      <c r="F1211" s="25" t="e">
        <f ca="1"/>
        <v>#N/A</v>
      </c>
    </row>
    <row r="1212" spans="4:6" x14ac:dyDescent="0.25">
      <c r="D1212" s="122" t="e" cm="1">
        <f t="array" aca="1" ref="D1212" ca="1">INDIRECT("'1-Product Data'!S"&amp;E1212)</f>
        <v>#N/A</v>
      </c>
      <c r="E1212" s="123" t="e">
        <f t="shared" ca="1" si="18"/>
        <v>#N/A</v>
      </c>
      <c r="F1212" s="25" t="e">
        <f ca="1"/>
        <v>#N/A</v>
      </c>
    </row>
    <row r="1213" spans="4:6" x14ac:dyDescent="0.25">
      <c r="D1213" s="122" t="e" cm="1">
        <f t="array" aca="1" ref="D1213" ca="1">INDIRECT("'1-Product Data'!S"&amp;E1213)</f>
        <v>#N/A</v>
      </c>
      <c r="E1213" s="123" t="e">
        <f t="shared" ca="1" si="18"/>
        <v>#N/A</v>
      </c>
      <c r="F1213" s="25" t="e">
        <f ca="1"/>
        <v>#N/A</v>
      </c>
    </row>
    <row r="1214" spans="4:6" x14ac:dyDescent="0.25">
      <c r="D1214" s="122" t="e" cm="1">
        <f t="array" aca="1" ref="D1214" ca="1">INDIRECT("'1-Product Data'!S"&amp;E1214)</f>
        <v>#N/A</v>
      </c>
      <c r="E1214" s="123" t="e">
        <f t="shared" ca="1" si="18"/>
        <v>#N/A</v>
      </c>
      <c r="F1214" s="25" t="e">
        <f ca="1"/>
        <v>#N/A</v>
      </c>
    </row>
    <row r="1215" spans="4:6" x14ac:dyDescent="0.25">
      <c r="D1215" s="122" t="e" cm="1">
        <f t="array" aca="1" ref="D1215" ca="1">INDIRECT("'1-Product Data'!S"&amp;E1215)</f>
        <v>#N/A</v>
      </c>
      <c r="E1215" s="123" t="e">
        <f t="shared" ca="1" si="18"/>
        <v>#N/A</v>
      </c>
      <c r="F1215" s="25" t="e">
        <f ca="1"/>
        <v>#N/A</v>
      </c>
    </row>
    <row r="1216" spans="4:6" x14ac:dyDescent="0.25">
      <c r="D1216" s="122" t="e" cm="1">
        <f t="array" aca="1" ref="D1216" ca="1">INDIRECT("'1-Product Data'!S"&amp;E1216)</f>
        <v>#N/A</v>
      </c>
      <c r="E1216" s="123" t="e">
        <f t="shared" ca="1" si="18"/>
        <v>#N/A</v>
      </c>
      <c r="F1216" s="25" t="e">
        <f ca="1"/>
        <v>#N/A</v>
      </c>
    </row>
    <row r="1217" spans="4:6" x14ac:dyDescent="0.25">
      <c r="D1217" s="122" t="e" cm="1">
        <f t="array" aca="1" ref="D1217" ca="1">INDIRECT("'1-Product Data'!S"&amp;E1217)</f>
        <v>#N/A</v>
      </c>
      <c r="E1217" s="123" t="e">
        <f t="shared" ca="1" si="18"/>
        <v>#N/A</v>
      </c>
      <c r="F1217" s="25" t="e">
        <f ca="1"/>
        <v>#N/A</v>
      </c>
    </row>
    <row r="1218" spans="4:6" x14ac:dyDescent="0.25">
      <c r="D1218" s="122" t="e" cm="1">
        <f t="array" aca="1" ref="D1218" ca="1">INDIRECT("'1-Product Data'!S"&amp;E1218)</f>
        <v>#N/A</v>
      </c>
      <c r="E1218" s="123" t="e">
        <f t="shared" ca="1" si="18"/>
        <v>#N/A</v>
      </c>
      <c r="F1218" s="25" t="e">
        <f ca="1"/>
        <v>#N/A</v>
      </c>
    </row>
    <row r="1219" spans="4:6" x14ac:dyDescent="0.25">
      <c r="D1219" s="122" t="e" cm="1">
        <f t="array" aca="1" ref="D1219" ca="1">INDIRECT("'1-Product Data'!S"&amp;E1219)</f>
        <v>#N/A</v>
      </c>
      <c r="E1219" s="123" t="e">
        <f t="shared" ca="1" si="18"/>
        <v>#N/A</v>
      </c>
      <c r="F1219" s="25" t="e">
        <f ca="1"/>
        <v>#N/A</v>
      </c>
    </row>
    <row r="1220" spans="4:6" x14ac:dyDescent="0.25">
      <c r="D1220" s="122" t="e" cm="1">
        <f t="array" aca="1" ref="D1220" ca="1">INDIRECT("'1-Product Data'!S"&amp;E1220)</f>
        <v>#N/A</v>
      </c>
      <c r="E1220" s="123" t="e">
        <f t="shared" ref="E1220:E1283" ca="1" si="19">MATCH("*n",INDIRECT("'1-Product Data'!H" &amp; E1219+1 &amp; ":H1500",TRUE),0)+E1219</f>
        <v>#N/A</v>
      </c>
      <c r="F1220" s="25" t="e">
        <f ca="1"/>
        <v>#N/A</v>
      </c>
    </row>
    <row r="1221" spans="4:6" x14ac:dyDescent="0.25">
      <c r="D1221" s="122" t="e" cm="1">
        <f t="array" aca="1" ref="D1221" ca="1">INDIRECT("'1-Product Data'!S"&amp;E1221)</f>
        <v>#N/A</v>
      </c>
      <c r="E1221" s="123" t="e">
        <f t="shared" ca="1" si="19"/>
        <v>#N/A</v>
      </c>
      <c r="F1221" s="25" t="e">
        <f ca="1"/>
        <v>#N/A</v>
      </c>
    </row>
    <row r="1222" spans="4:6" x14ac:dyDescent="0.25">
      <c r="D1222" s="122" t="e" cm="1">
        <f t="array" aca="1" ref="D1222" ca="1">INDIRECT("'1-Product Data'!S"&amp;E1222)</f>
        <v>#N/A</v>
      </c>
      <c r="E1222" s="123" t="e">
        <f t="shared" ca="1" si="19"/>
        <v>#N/A</v>
      </c>
      <c r="F1222" s="25" t="e">
        <f ca="1"/>
        <v>#N/A</v>
      </c>
    </row>
    <row r="1223" spans="4:6" x14ac:dyDescent="0.25">
      <c r="D1223" s="122" t="e" cm="1">
        <f t="array" aca="1" ref="D1223" ca="1">INDIRECT("'1-Product Data'!S"&amp;E1223)</f>
        <v>#N/A</v>
      </c>
      <c r="E1223" s="123" t="e">
        <f t="shared" ca="1" si="19"/>
        <v>#N/A</v>
      </c>
      <c r="F1223" s="25" t="e">
        <f ca="1"/>
        <v>#N/A</v>
      </c>
    </row>
    <row r="1224" spans="4:6" x14ac:dyDescent="0.25">
      <c r="D1224" s="122" t="e" cm="1">
        <f t="array" aca="1" ref="D1224" ca="1">INDIRECT("'1-Product Data'!S"&amp;E1224)</f>
        <v>#N/A</v>
      </c>
      <c r="E1224" s="123" t="e">
        <f t="shared" ca="1" si="19"/>
        <v>#N/A</v>
      </c>
      <c r="F1224" s="25" t="e">
        <f ca="1"/>
        <v>#N/A</v>
      </c>
    </row>
    <row r="1225" spans="4:6" x14ac:dyDescent="0.25">
      <c r="D1225" s="122" t="e" cm="1">
        <f t="array" aca="1" ref="D1225" ca="1">INDIRECT("'1-Product Data'!S"&amp;E1225)</f>
        <v>#N/A</v>
      </c>
      <c r="E1225" s="123" t="e">
        <f t="shared" ca="1" si="19"/>
        <v>#N/A</v>
      </c>
      <c r="F1225" s="25" t="e">
        <f ca="1"/>
        <v>#N/A</v>
      </c>
    </row>
    <row r="1226" spans="4:6" x14ac:dyDescent="0.25">
      <c r="D1226" s="122" t="e" cm="1">
        <f t="array" aca="1" ref="D1226" ca="1">INDIRECT("'1-Product Data'!S"&amp;E1226)</f>
        <v>#N/A</v>
      </c>
      <c r="E1226" s="123" t="e">
        <f t="shared" ca="1" si="19"/>
        <v>#N/A</v>
      </c>
      <c r="F1226" s="25" t="e">
        <f ca="1"/>
        <v>#N/A</v>
      </c>
    </row>
    <row r="1227" spans="4:6" x14ac:dyDescent="0.25">
      <c r="D1227" s="122" t="e" cm="1">
        <f t="array" aca="1" ref="D1227" ca="1">INDIRECT("'1-Product Data'!S"&amp;E1227)</f>
        <v>#N/A</v>
      </c>
      <c r="E1227" s="123" t="e">
        <f t="shared" ca="1" si="19"/>
        <v>#N/A</v>
      </c>
      <c r="F1227" s="25" t="e">
        <f ca="1"/>
        <v>#N/A</v>
      </c>
    </row>
    <row r="1228" spans="4:6" x14ac:dyDescent="0.25">
      <c r="D1228" s="122" t="e" cm="1">
        <f t="array" aca="1" ref="D1228" ca="1">INDIRECT("'1-Product Data'!S"&amp;E1228)</f>
        <v>#N/A</v>
      </c>
      <c r="E1228" s="123" t="e">
        <f t="shared" ca="1" si="19"/>
        <v>#N/A</v>
      </c>
      <c r="F1228" s="25" t="e">
        <f ca="1"/>
        <v>#N/A</v>
      </c>
    </row>
    <row r="1229" spans="4:6" x14ac:dyDescent="0.25">
      <c r="D1229" s="122" t="e" cm="1">
        <f t="array" aca="1" ref="D1229" ca="1">INDIRECT("'1-Product Data'!S"&amp;E1229)</f>
        <v>#N/A</v>
      </c>
      <c r="E1229" s="123" t="e">
        <f t="shared" ca="1" si="19"/>
        <v>#N/A</v>
      </c>
      <c r="F1229" s="25" t="e">
        <f ca="1"/>
        <v>#N/A</v>
      </c>
    </row>
    <row r="1230" spans="4:6" x14ac:dyDescent="0.25">
      <c r="D1230" s="122" t="e" cm="1">
        <f t="array" aca="1" ref="D1230" ca="1">INDIRECT("'1-Product Data'!S"&amp;E1230)</f>
        <v>#N/A</v>
      </c>
      <c r="E1230" s="123" t="e">
        <f t="shared" ca="1" si="19"/>
        <v>#N/A</v>
      </c>
      <c r="F1230" s="25" t="e">
        <f ca="1"/>
        <v>#N/A</v>
      </c>
    </row>
    <row r="1231" spans="4:6" x14ac:dyDescent="0.25">
      <c r="D1231" s="122" t="e" cm="1">
        <f t="array" aca="1" ref="D1231" ca="1">INDIRECT("'1-Product Data'!S"&amp;E1231)</f>
        <v>#N/A</v>
      </c>
      <c r="E1231" s="123" t="e">
        <f t="shared" ca="1" si="19"/>
        <v>#N/A</v>
      </c>
      <c r="F1231" s="25" t="e">
        <f ca="1"/>
        <v>#N/A</v>
      </c>
    </row>
    <row r="1232" spans="4:6" x14ac:dyDescent="0.25">
      <c r="D1232" s="122" t="e" cm="1">
        <f t="array" aca="1" ref="D1232" ca="1">INDIRECT("'1-Product Data'!S"&amp;E1232)</f>
        <v>#N/A</v>
      </c>
      <c r="E1232" s="123" t="e">
        <f t="shared" ca="1" si="19"/>
        <v>#N/A</v>
      </c>
      <c r="F1232" s="25" t="e">
        <f ca="1"/>
        <v>#N/A</v>
      </c>
    </row>
    <row r="1233" spans="4:6" x14ac:dyDescent="0.25">
      <c r="D1233" s="122" t="e" cm="1">
        <f t="array" aca="1" ref="D1233" ca="1">INDIRECT("'1-Product Data'!S"&amp;E1233)</f>
        <v>#N/A</v>
      </c>
      <c r="E1233" s="123" t="e">
        <f t="shared" ca="1" si="19"/>
        <v>#N/A</v>
      </c>
      <c r="F1233" s="25" t="e">
        <f ca="1"/>
        <v>#N/A</v>
      </c>
    </row>
    <row r="1234" spans="4:6" x14ac:dyDescent="0.25">
      <c r="D1234" s="122" t="e" cm="1">
        <f t="array" aca="1" ref="D1234" ca="1">INDIRECT("'1-Product Data'!S"&amp;E1234)</f>
        <v>#N/A</v>
      </c>
      <c r="E1234" s="123" t="e">
        <f t="shared" ca="1" si="19"/>
        <v>#N/A</v>
      </c>
      <c r="F1234" s="25" t="e">
        <f ca="1"/>
        <v>#N/A</v>
      </c>
    </row>
    <row r="1235" spans="4:6" x14ac:dyDescent="0.25">
      <c r="D1235" s="122" t="e" cm="1">
        <f t="array" aca="1" ref="D1235" ca="1">INDIRECT("'1-Product Data'!S"&amp;E1235)</f>
        <v>#N/A</v>
      </c>
      <c r="E1235" s="123" t="e">
        <f t="shared" ca="1" si="19"/>
        <v>#N/A</v>
      </c>
      <c r="F1235" s="25" t="e">
        <f ca="1"/>
        <v>#N/A</v>
      </c>
    </row>
    <row r="1236" spans="4:6" x14ac:dyDescent="0.25">
      <c r="D1236" s="122" t="e" cm="1">
        <f t="array" aca="1" ref="D1236" ca="1">INDIRECT("'1-Product Data'!S"&amp;E1236)</f>
        <v>#N/A</v>
      </c>
      <c r="E1236" s="123" t="e">
        <f t="shared" ca="1" si="19"/>
        <v>#N/A</v>
      </c>
      <c r="F1236" s="25" t="e">
        <f ca="1"/>
        <v>#N/A</v>
      </c>
    </row>
    <row r="1237" spans="4:6" x14ac:dyDescent="0.25">
      <c r="D1237" s="122" t="e" cm="1">
        <f t="array" aca="1" ref="D1237" ca="1">INDIRECT("'1-Product Data'!S"&amp;E1237)</f>
        <v>#N/A</v>
      </c>
      <c r="E1237" s="123" t="e">
        <f t="shared" ca="1" si="19"/>
        <v>#N/A</v>
      </c>
      <c r="F1237" s="25" t="e">
        <f ca="1"/>
        <v>#N/A</v>
      </c>
    </row>
    <row r="1238" spans="4:6" x14ac:dyDescent="0.25">
      <c r="D1238" s="122" t="e" cm="1">
        <f t="array" aca="1" ref="D1238" ca="1">INDIRECT("'1-Product Data'!S"&amp;E1238)</f>
        <v>#N/A</v>
      </c>
      <c r="E1238" s="123" t="e">
        <f t="shared" ca="1" si="19"/>
        <v>#N/A</v>
      </c>
      <c r="F1238" s="25" t="e">
        <f ca="1"/>
        <v>#N/A</v>
      </c>
    </row>
    <row r="1239" spans="4:6" x14ac:dyDescent="0.25">
      <c r="D1239" s="122" t="e" cm="1">
        <f t="array" aca="1" ref="D1239" ca="1">INDIRECT("'1-Product Data'!S"&amp;E1239)</f>
        <v>#N/A</v>
      </c>
      <c r="E1239" s="123" t="e">
        <f t="shared" ca="1" si="19"/>
        <v>#N/A</v>
      </c>
      <c r="F1239" s="25" t="e">
        <f ca="1"/>
        <v>#N/A</v>
      </c>
    </row>
    <row r="1240" spans="4:6" x14ac:dyDescent="0.25">
      <c r="D1240" s="122" t="e" cm="1">
        <f t="array" aca="1" ref="D1240" ca="1">INDIRECT("'1-Product Data'!S"&amp;E1240)</f>
        <v>#N/A</v>
      </c>
      <c r="E1240" s="123" t="e">
        <f t="shared" ca="1" si="19"/>
        <v>#N/A</v>
      </c>
      <c r="F1240" s="25" t="e">
        <f ca="1"/>
        <v>#N/A</v>
      </c>
    </row>
    <row r="1241" spans="4:6" x14ac:dyDescent="0.25">
      <c r="D1241" s="122" t="e" cm="1">
        <f t="array" aca="1" ref="D1241" ca="1">INDIRECT("'1-Product Data'!S"&amp;E1241)</f>
        <v>#N/A</v>
      </c>
      <c r="E1241" s="123" t="e">
        <f t="shared" ca="1" si="19"/>
        <v>#N/A</v>
      </c>
      <c r="F1241" s="25" t="e">
        <f ca="1"/>
        <v>#N/A</v>
      </c>
    </row>
    <row r="1242" spans="4:6" x14ac:dyDescent="0.25">
      <c r="D1242" s="122" t="e" cm="1">
        <f t="array" aca="1" ref="D1242" ca="1">INDIRECT("'1-Product Data'!S"&amp;E1242)</f>
        <v>#N/A</v>
      </c>
      <c r="E1242" s="123" t="e">
        <f t="shared" ca="1" si="19"/>
        <v>#N/A</v>
      </c>
      <c r="F1242" s="25" t="e">
        <f ca="1"/>
        <v>#N/A</v>
      </c>
    </row>
    <row r="1243" spans="4:6" x14ac:dyDescent="0.25">
      <c r="D1243" s="122" t="e" cm="1">
        <f t="array" aca="1" ref="D1243" ca="1">INDIRECT("'1-Product Data'!S"&amp;E1243)</f>
        <v>#N/A</v>
      </c>
      <c r="E1243" s="123" t="e">
        <f t="shared" ca="1" si="19"/>
        <v>#N/A</v>
      </c>
      <c r="F1243" s="25" t="e">
        <f ca="1"/>
        <v>#N/A</v>
      </c>
    </row>
    <row r="1244" spans="4:6" x14ac:dyDescent="0.25">
      <c r="D1244" s="122" t="e" cm="1">
        <f t="array" aca="1" ref="D1244" ca="1">INDIRECT("'1-Product Data'!S"&amp;E1244)</f>
        <v>#N/A</v>
      </c>
      <c r="E1244" s="123" t="e">
        <f t="shared" ca="1" si="19"/>
        <v>#N/A</v>
      </c>
      <c r="F1244" s="25" t="e">
        <f ca="1"/>
        <v>#N/A</v>
      </c>
    </row>
    <row r="1245" spans="4:6" x14ac:dyDescent="0.25">
      <c r="D1245" s="122" t="e" cm="1">
        <f t="array" aca="1" ref="D1245" ca="1">INDIRECT("'1-Product Data'!S"&amp;E1245)</f>
        <v>#N/A</v>
      </c>
      <c r="E1245" s="123" t="e">
        <f t="shared" ca="1" si="19"/>
        <v>#N/A</v>
      </c>
      <c r="F1245" s="25" t="e">
        <f ca="1"/>
        <v>#N/A</v>
      </c>
    </row>
    <row r="1246" spans="4:6" x14ac:dyDescent="0.25">
      <c r="D1246" s="122" t="e" cm="1">
        <f t="array" aca="1" ref="D1246" ca="1">INDIRECT("'1-Product Data'!S"&amp;E1246)</f>
        <v>#N/A</v>
      </c>
      <c r="E1246" s="123" t="e">
        <f t="shared" ca="1" si="19"/>
        <v>#N/A</v>
      </c>
      <c r="F1246" s="25" t="e">
        <f ca="1"/>
        <v>#N/A</v>
      </c>
    </row>
    <row r="1247" spans="4:6" x14ac:dyDescent="0.25">
      <c r="D1247" s="122" t="e" cm="1">
        <f t="array" aca="1" ref="D1247" ca="1">INDIRECT("'1-Product Data'!S"&amp;E1247)</f>
        <v>#N/A</v>
      </c>
      <c r="E1247" s="123" t="e">
        <f t="shared" ca="1" si="19"/>
        <v>#N/A</v>
      </c>
      <c r="F1247" s="25" t="e">
        <f ca="1"/>
        <v>#N/A</v>
      </c>
    </row>
    <row r="1248" spans="4:6" x14ac:dyDescent="0.25">
      <c r="D1248" s="122" t="e" cm="1">
        <f t="array" aca="1" ref="D1248" ca="1">INDIRECT("'1-Product Data'!S"&amp;E1248)</f>
        <v>#N/A</v>
      </c>
      <c r="E1248" s="123" t="e">
        <f t="shared" ca="1" si="19"/>
        <v>#N/A</v>
      </c>
      <c r="F1248" s="25" t="e">
        <f ca="1"/>
        <v>#N/A</v>
      </c>
    </row>
    <row r="1249" spans="4:6" x14ac:dyDescent="0.25">
      <c r="D1249" s="122" t="e" cm="1">
        <f t="array" aca="1" ref="D1249" ca="1">INDIRECT("'1-Product Data'!S"&amp;E1249)</f>
        <v>#N/A</v>
      </c>
      <c r="E1249" s="123" t="e">
        <f t="shared" ca="1" si="19"/>
        <v>#N/A</v>
      </c>
      <c r="F1249" s="25" t="e">
        <f ca="1"/>
        <v>#N/A</v>
      </c>
    </row>
    <row r="1250" spans="4:6" x14ac:dyDescent="0.25">
      <c r="D1250" s="122" t="e" cm="1">
        <f t="array" aca="1" ref="D1250" ca="1">INDIRECT("'1-Product Data'!S"&amp;E1250)</f>
        <v>#N/A</v>
      </c>
      <c r="E1250" s="123" t="e">
        <f t="shared" ca="1" si="19"/>
        <v>#N/A</v>
      </c>
      <c r="F1250" s="25" t="e">
        <f ca="1"/>
        <v>#N/A</v>
      </c>
    </row>
    <row r="1251" spans="4:6" x14ac:dyDescent="0.25">
      <c r="D1251" s="122" t="e" cm="1">
        <f t="array" aca="1" ref="D1251" ca="1">INDIRECT("'1-Product Data'!S"&amp;E1251)</f>
        <v>#N/A</v>
      </c>
      <c r="E1251" s="123" t="e">
        <f t="shared" ca="1" si="19"/>
        <v>#N/A</v>
      </c>
      <c r="F1251" s="25" t="e">
        <f ca="1"/>
        <v>#N/A</v>
      </c>
    </row>
    <row r="1252" spans="4:6" x14ac:dyDescent="0.25">
      <c r="D1252" s="122" t="e" cm="1">
        <f t="array" aca="1" ref="D1252" ca="1">INDIRECT("'1-Product Data'!S"&amp;E1252)</f>
        <v>#N/A</v>
      </c>
      <c r="E1252" s="123" t="e">
        <f t="shared" ca="1" si="19"/>
        <v>#N/A</v>
      </c>
      <c r="F1252" s="25" t="e">
        <f ca="1"/>
        <v>#N/A</v>
      </c>
    </row>
    <row r="1253" spans="4:6" x14ac:dyDescent="0.25">
      <c r="D1253" s="122" t="e" cm="1">
        <f t="array" aca="1" ref="D1253" ca="1">INDIRECT("'1-Product Data'!S"&amp;E1253)</f>
        <v>#N/A</v>
      </c>
      <c r="E1253" s="123" t="e">
        <f t="shared" ca="1" si="19"/>
        <v>#N/A</v>
      </c>
      <c r="F1253" s="25" t="e">
        <f ca="1"/>
        <v>#N/A</v>
      </c>
    </row>
    <row r="1254" spans="4:6" x14ac:dyDescent="0.25">
      <c r="D1254" s="122" t="e" cm="1">
        <f t="array" aca="1" ref="D1254" ca="1">INDIRECT("'1-Product Data'!S"&amp;E1254)</f>
        <v>#N/A</v>
      </c>
      <c r="E1254" s="123" t="e">
        <f t="shared" ca="1" si="19"/>
        <v>#N/A</v>
      </c>
      <c r="F1254" s="25" t="e">
        <f ca="1"/>
        <v>#N/A</v>
      </c>
    </row>
    <row r="1255" spans="4:6" x14ac:dyDescent="0.25">
      <c r="D1255" s="122" t="e" cm="1">
        <f t="array" aca="1" ref="D1255" ca="1">INDIRECT("'1-Product Data'!S"&amp;E1255)</f>
        <v>#N/A</v>
      </c>
      <c r="E1255" s="123" t="e">
        <f t="shared" ca="1" si="19"/>
        <v>#N/A</v>
      </c>
      <c r="F1255" s="25" t="e">
        <f ca="1"/>
        <v>#N/A</v>
      </c>
    </row>
    <row r="1256" spans="4:6" x14ac:dyDescent="0.25">
      <c r="D1256" s="122" t="e" cm="1">
        <f t="array" aca="1" ref="D1256" ca="1">INDIRECT("'1-Product Data'!S"&amp;E1256)</f>
        <v>#N/A</v>
      </c>
      <c r="E1256" s="123" t="e">
        <f t="shared" ca="1" si="19"/>
        <v>#N/A</v>
      </c>
      <c r="F1256" s="25" t="e">
        <f ca="1"/>
        <v>#N/A</v>
      </c>
    </row>
    <row r="1257" spans="4:6" x14ac:dyDescent="0.25">
      <c r="D1257" s="122" t="e" cm="1">
        <f t="array" aca="1" ref="D1257" ca="1">INDIRECT("'1-Product Data'!S"&amp;E1257)</f>
        <v>#N/A</v>
      </c>
      <c r="E1257" s="123" t="e">
        <f t="shared" ca="1" si="19"/>
        <v>#N/A</v>
      </c>
      <c r="F1257" s="25" t="e">
        <f ca="1"/>
        <v>#N/A</v>
      </c>
    </row>
    <row r="1258" spans="4:6" x14ac:dyDescent="0.25">
      <c r="D1258" s="122" t="e" cm="1">
        <f t="array" aca="1" ref="D1258" ca="1">INDIRECT("'1-Product Data'!S"&amp;E1258)</f>
        <v>#N/A</v>
      </c>
      <c r="E1258" s="123" t="e">
        <f t="shared" ca="1" si="19"/>
        <v>#N/A</v>
      </c>
      <c r="F1258" s="25" t="e">
        <f ca="1"/>
        <v>#N/A</v>
      </c>
    </row>
    <row r="1259" spans="4:6" x14ac:dyDescent="0.25">
      <c r="D1259" s="122" t="e" cm="1">
        <f t="array" aca="1" ref="D1259" ca="1">INDIRECT("'1-Product Data'!S"&amp;E1259)</f>
        <v>#N/A</v>
      </c>
      <c r="E1259" s="123" t="e">
        <f t="shared" ca="1" si="19"/>
        <v>#N/A</v>
      </c>
      <c r="F1259" s="25" t="e">
        <f ca="1"/>
        <v>#N/A</v>
      </c>
    </row>
    <row r="1260" spans="4:6" x14ac:dyDescent="0.25">
      <c r="D1260" s="122" t="e" cm="1">
        <f t="array" aca="1" ref="D1260" ca="1">INDIRECT("'1-Product Data'!S"&amp;E1260)</f>
        <v>#N/A</v>
      </c>
      <c r="E1260" s="123" t="e">
        <f t="shared" ca="1" si="19"/>
        <v>#N/A</v>
      </c>
      <c r="F1260" s="25" t="e">
        <f ca="1"/>
        <v>#N/A</v>
      </c>
    </row>
    <row r="1261" spans="4:6" x14ac:dyDescent="0.25">
      <c r="D1261" s="122" t="e" cm="1">
        <f t="array" aca="1" ref="D1261" ca="1">INDIRECT("'1-Product Data'!S"&amp;E1261)</f>
        <v>#N/A</v>
      </c>
      <c r="E1261" s="123" t="e">
        <f t="shared" ca="1" si="19"/>
        <v>#N/A</v>
      </c>
      <c r="F1261" s="25" t="e">
        <f ca="1"/>
        <v>#N/A</v>
      </c>
    </row>
    <row r="1262" spans="4:6" x14ac:dyDescent="0.25">
      <c r="D1262" s="122" t="e" cm="1">
        <f t="array" aca="1" ref="D1262" ca="1">INDIRECT("'1-Product Data'!S"&amp;E1262)</f>
        <v>#N/A</v>
      </c>
      <c r="E1262" s="123" t="e">
        <f t="shared" ca="1" si="19"/>
        <v>#N/A</v>
      </c>
      <c r="F1262" s="25" t="e">
        <f ca="1"/>
        <v>#N/A</v>
      </c>
    </row>
    <row r="1263" spans="4:6" x14ac:dyDescent="0.25">
      <c r="D1263" s="122" t="e" cm="1">
        <f t="array" aca="1" ref="D1263" ca="1">INDIRECT("'1-Product Data'!S"&amp;E1263)</f>
        <v>#N/A</v>
      </c>
      <c r="E1263" s="123" t="e">
        <f t="shared" ca="1" si="19"/>
        <v>#N/A</v>
      </c>
      <c r="F1263" s="25" t="e">
        <f ca="1"/>
        <v>#N/A</v>
      </c>
    </row>
    <row r="1264" spans="4:6" x14ac:dyDescent="0.25">
      <c r="D1264" s="122" t="e" cm="1">
        <f t="array" aca="1" ref="D1264" ca="1">INDIRECT("'1-Product Data'!S"&amp;E1264)</f>
        <v>#N/A</v>
      </c>
      <c r="E1264" s="123" t="e">
        <f t="shared" ca="1" si="19"/>
        <v>#N/A</v>
      </c>
      <c r="F1264" s="25" t="e">
        <f ca="1"/>
        <v>#N/A</v>
      </c>
    </row>
    <row r="1265" spans="4:6" x14ac:dyDescent="0.25">
      <c r="D1265" s="122" t="e" cm="1">
        <f t="array" aca="1" ref="D1265" ca="1">INDIRECT("'1-Product Data'!S"&amp;E1265)</f>
        <v>#N/A</v>
      </c>
      <c r="E1265" s="123" t="e">
        <f t="shared" ca="1" si="19"/>
        <v>#N/A</v>
      </c>
      <c r="F1265" s="25" t="e">
        <f ca="1"/>
        <v>#N/A</v>
      </c>
    </row>
    <row r="1266" spans="4:6" x14ac:dyDescent="0.25">
      <c r="D1266" s="122" t="e" cm="1">
        <f t="array" aca="1" ref="D1266" ca="1">INDIRECT("'1-Product Data'!S"&amp;E1266)</f>
        <v>#N/A</v>
      </c>
      <c r="E1266" s="123" t="e">
        <f t="shared" ca="1" si="19"/>
        <v>#N/A</v>
      </c>
      <c r="F1266" s="25" t="e">
        <f ca="1"/>
        <v>#N/A</v>
      </c>
    </row>
    <row r="1267" spans="4:6" x14ac:dyDescent="0.25">
      <c r="D1267" s="122" t="e" cm="1">
        <f t="array" aca="1" ref="D1267" ca="1">INDIRECT("'1-Product Data'!S"&amp;E1267)</f>
        <v>#N/A</v>
      </c>
      <c r="E1267" s="123" t="e">
        <f t="shared" ca="1" si="19"/>
        <v>#N/A</v>
      </c>
      <c r="F1267" s="25" t="e">
        <f ca="1"/>
        <v>#N/A</v>
      </c>
    </row>
    <row r="1268" spans="4:6" x14ac:dyDescent="0.25">
      <c r="D1268" s="122" t="e" cm="1">
        <f t="array" aca="1" ref="D1268" ca="1">INDIRECT("'1-Product Data'!S"&amp;E1268)</f>
        <v>#N/A</v>
      </c>
      <c r="E1268" s="123" t="e">
        <f t="shared" ca="1" si="19"/>
        <v>#N/A</v>
      </c>
      <c r="F1268" s="25" t="e">
        <f ca="1"/>
        <v>#N/A</v>
      </c>
    </row>
    <row r="1269" spans="4:6" x14ac:dyDescent="0.25">
      <c r="D1269" s="122" t="e" cm="1">
        <f t="array" aca="1" ref="D1269" ca="1">INDIRECT("'1-Product Data'!S"&amp;E1269)</f>
        <v>#N/A</v>
      </c>
      <c r="E1269" s="123" t="e">
        <f t="shared" ca="1" si="19"/>
        <v>#N/A</v>
      </c>
      <c r="F1269" s="25" t="e">
        <f ca="1"/>
        <v>#N/A</v>
      </c>
    </row>
    <row r="1270" spans="4:6" x14ac:dyDescent="0.25">
      <c r="D1270" s="122" t="e" cm="1">
        <f t="array" aca="1" ref="D1270" ca="1">INDIRECT("'1-Product Data'!S"&amp;E1270)</f>
        <v>#N/A</v>
      </c>
      <c r="E1270" s="123" t="e">
        <f t="shared" ca="1" si="19"/>
        <v>#N/A</v>
      </c>
      <c r="F1270" s="25" t="e">
        <f ca="1"/>
        <v>#N/A</v>
      </c>
    </row>
    <row r="1271" spans="4:6" x14ac:dyDescent="0.25">
      <c r="D1271" s="122" t="e" cm="1">
        <f t="array" aca="1" ref="D1271" ca="1">INDIRECT("'1-Product Data'!S"&amp;E1271)</f>
        <v>#N/A</v>
      </c>
      <c r="E1271" s="123" t="e">
        <f t="shared" ca="1" si="19"/>
        <v>#N/A</v>
      </c>
      <c r="F1271" s="25" t="e">
        <f ca="1"/>
        <v>#N/A</v>
      </c>
    </row>
    <row r="1272" spans="4:6" x14ac:dyDescent="0.25">
      <c r="D1272" s="122" t="e" cm="1">
        <f t="array" aca="1" ref="D1272" ca="1">INDIRECT("'1-Product Data'!S"&amp;E1272)</f>
        <v>#N/A</v>
      </c>
      <c r="E1272" s="123" t="e">
        <f t="shared" ca="1" si="19"/>
        <v>#N/A</v>
      </c>
      <c r="F1272" s="25" t="e">
        <f ca="1"/>
        <v>#N/A</v>
      </c>
    </row>
    <row r="1273" spans="4:6" x14ac:dyDescent="0.25">
      <c r="D1273" s="122" t="e" cm="1">
        <f t="array" aca="1" ref="D1273" ca="1">INDIRECT("'1-Product Data'!S"&amp;E1273)</f>
        <v>#N/A</v>
      </c>
      <c r="E1273" s="123" t="e">
        <f t="shared" ca="1" si="19"/>
        <v>#N/A</v>
      </c>
      <c r="F1273" s="25" t="e">
        <f ca="1"/>
        <v>#N/A</v>
      </c>
    </row>
    <row r="1274" spans="4:6" x14ac:dyDescent="0.25">
      <c r="D1274" s="122" t="e" cm="1">
        <f t="array" aca="1" ref="D1274" ca="1">INDIRECT("'1-Product Data'!S"&amp;E1274)</f>
        <v>#N/A</v>
      </c>
      <c r="E1274" s="123" t="e">
        <f t="shared" ca="1" si="19"/>
        <v>#N/A</v>
      </c>
      <c r="F1274" s="25" t="e">
        <f ca="1"/>
        <v>#N/A</v>
      </c>
    </row>
    <row r="1275" spans="4:6" x14ac:dyDescent="0.25">
      <c r="D1275" s="122" t="e" cm="1">
        <f t="array" aca="1" ref="D1275" ca="1">INDIRECT("'1-Product Data'!S"&amp;E1275)</f>
        <v>#N/A</v>
      </c>
      <c r="E1275" s="123" t="e">
        <f t="shared" ca="1" si="19"/>
        <v>#N/A</v>
      </c>
      <c r="F1275" s="25" t="e">
        <f ca="1"/>
        <v>#N/A</v>
      </c>
    </row>
    <row r="1276" spans="4:6" x14ac:dyDescent="0.25">
      <c r="D1276" s="122" t="e" cm="1">
        <f t="array" aca="1" ref="D1276" ca="1">INDIRECT("'1-Product Data'!S"&amp;E1276)</f>
        <v>#N/A</v>
      </c>
      <c r="E1276" s="123" t="e">
        <f t="shared" ca="1" si="19"/>
        <v>#N/A</v>
      </c>
      <c r="F1276" s="25" t="e">
        <f ca="1"/>
        <v>#N/A</v>
      </c>
    </row>
    <row r="1277" spans="4:6" x14ac:dyDescent="0.25">
      <c r="D1277" s="122" t="e" cm="1">
        <f t="array" aca="1" ref="D1277" ca="1">INDIRECT("'1-Product Data'!S"&amp;E1277)</f>
        <v>#N/A</v>
      </c>
      <c r="E1277" s="123" t="e">
        <f t="shared" ca="1" si="19"/>
        <v>#N/A</v>
      </c>
      <c r="F1277" s="25" t="e">
        <f ca="1"/>
        <v>#N/A</v>
      </c>
    </row>
    <row r="1278" spans="4:6" x14ac:dyDescent="0.25">
      <c r="D1278" s="122" t="e" cm="1">
        <f t="array" aca="1" ref="D1278" ca="1">INDIRECT("'1-Product Data'!S"&amp;E1278)</f>
        <v>#N/A</v>
      </c>
      <c r="E1278" s="123" t="e">
        <f t="shared" ca="1" si="19"/>
        <v>#N/A</v>
      </c>
      <c r="F1278" s="25" t="e">
        <f ca="1"/>
        <v>#N/A</v>
      </c>
    </row>
    <row r="1279" spans="4:6" x14ac:dyDescent="0.25">
      <c r="D1279" s="122" t="e" cm="1">
        <f t="array" aca="1" ref="D1279" ca="1">INDIRECT("'1-Product Data'!S"&amp;E1279)</f>
        <v>#N/A</v>
      </c>
      <c r="E1279" s="123" t="e">
        <f t="shared" ca="1" si="19"/>
        <v>#N/A</v>
      </c>
      <c r="F1279" s="25" t="e">
        <f ca="1"/>
        <v>#N/A</v>
      </c>
    </row>
    <row r="1280" spans="4:6" x14ac:dyDescent="0.25">
      <c r="D1280" s="122" t="e" cm="1">
        <f t="array" aca="1" ref="D1280" ca="1">INDIRECT("'1-Product Data'!S"&amp;E1280)</f>
        <v>#N/A</v>
      </c>
      <c r="E1280" s="123" t="e">
        <f t="shared" ca="1" si="19"/>
        <v>#N/A</v>
      </c>
      <c r="F1280" s="25" t="e">
        <f ca="1"/>
        <v>#N/A</v>
      </c>
    </row>
    <row r="1281" spans="4:6" x14ac:dyDescent="0.25">
      <c r="D1281" s="122" t="e" cm="1">
        <f t="array" aca="1" ref="D1281" ca="1">INDIRECT("'1-Product Data'!S"&amp;E1281)</f>
        <v>#N/A</v>
      </c>
      <c r="E1281" s="123" t="e">
        <f t="shared" ca="1" si="19"/>
        <v>#N/A</v>
      </c>
      <c r="F1281" s="25" t="e">
        <f ca="1"/>
        <v>#N/A</v>
      </c>
    </row>
    <row r="1282" spans="4:6" x14ac:dyDescent="0.25">
      <c r="D1282" s="122" t="e" cm="1">
        <f t="array" aca="1" ref="D1282" ca="1">INDIRECT("'1-Product Data'!S"&amp;E1282)</f>
        <v>#N/A</v>
      </c>
      <c r="E1282" s="123" t="e">
        <f t="shared" ca="1" si="19"/>
        <v>#N/A</v>
      </c>
      <c r="F1282" s="25" t="e">
        <f ca="1"/>
        <v>#N/A</v>
      </c>
    </row>
    <row r="1283" spans="4:6" x14ac:dyDescent="0.25">
      <c r="D1283" s="122" t="e" cm="1">
        <f t="array" aca="1" ref="D1283" ca="1">INDIRECT("'1-Product Data'!S"&amp;E1283)</f>
        <v>#N/A</v>
      </c>
      <c r="E1283" s="123" t="e">
        <f t="shared" ca="1" si="19"/>
        <v>#N/A</v>
      </c>
      <c r="F1283" s="25" t="e">
        <f ca="1"/>
        <v>#N/A</v>
      </c>
    </row>
    <row r="1284" spans="4:6" x14ac:dyDescent="0.25">
      <c r="D1284" s="122" t="e" cm="1">
        <f t="array" aca="1" ref="D1284" ca="1">INDIRECT("'1-Product Data'!S"&amp;E1284)</f>
        <v>#N/A</v>
      </c>
      <c r="E1284" s="123" t="e">
        <f t="shared" ref="E1284:E1347" ca="1" si="20">MATCH("*n",INDIRECT("'1-Product Data'!H" &amp; E1283+1 &amp; ":H1500",TRUE),0)+E1283</f>
        <v>#N/A</v>
      </c>
      <c r="F1284" s="25" t="e">
        <f ca="1"/>
        <v>#N/A</v>
      </c>
    </row>
    <row r="1285" spans="4:6" x14ac:dyDescent="0.25">
      <c r="D1285" s="122" t="e" cm="1">
        <f t="array" aca="1" ref="D1285" ca="1">INDIRECT("'1-Product Data'!S"&amp;E1285)</f>
        <v>#N/A</v>
      </c>
      <c r="E1285" s="123" t="e">
        <f t="shared" ca="1" si="20"/>
        <v>#N/A</v>
      </c>
      <c r="F1285" s="25" t="e">
        <f ca="1"/>
        <v>#N/A</v>
      </c>
    </row>
    <row r="1286" spans="4:6" x14ac:dyDescent="0.25">
      <c r="D1286" s="122" t="e" cm="1">
        <f t="array" aca="1" ref="D1286" ca="1">INDIRECT("'1-Product Data'!S"&amp;E1286)</f>
        <v>#N/A</v>
      </c>
      <c r="E1286" s="123" t="e">
        <f t="shared" ca="1" si="20"/>
        <v>#N/A</v>
      </c>
      <c r="F1286" s="25" t="e">
        <f ca="1"/>
        <v>#N/A</v>
      </c>
    </row>
    <row r="1287" spans="4:6" x14ac:dyDescent="0.25">
      <c r="D1287" s="122" t="e" cm="1">
        <f t="array" aca="1" ref="D1287" ca="1">INDIRECT("'1-Product Data'!S"&amp;E1287)</f>
        <v>#N/A</v>
      </c>
      <c r="E1287" s="123" t="e">
        <f t="shared" ca="1" si="20"/>
        <v>#N/A</v>
      </c>
      <c r="F1287" s="25" t="e">
        <f ca="1"/>
        <v>#N/A</v>
      </c>
    </row>
    <row r="1288" spans="4:6" x14ac:dyDescent="0.25">
      <c r="D1288" s="122" t="e" cm="1">
        <f t="array" aca="1" ref="D1288" ca="1">INDIRECT("'1-Product Data'!S"&amp;E1288)</f>
        <v>#N/A</v>
      </c>
      <c r="E1288" s="123" t="e">
        <f t="shared" ca="1" si="20"/>
        <v>#N/A</v>
      </c>
      <c r="F1288" s="25" t="e">
        <f ca="1"/>
        <v>#N/A</v>
      </c>
    </row>
    <row r="1289" spans="4:6" x14ac:dyDescent="0.25">
      <c r="D1289" s="122" t="e" cm="1">
        <f t="array" aca="1" ref="D1289" ca="1">INDIRECT("'1-Product Data'!S"&amp;E1289)</f>
        <v>#N/A</v>
      </c>
      <c r="E1289" s="123" t="e">
        <f t="shared" ca="1" si="20"/>
        <v>#N/A</v>
      </c>
      <c r="F1289" s="25" t="e">
        <f ca="1"/>
        <v>#N/A</v>
      </c>
    </row>
    <row r="1290" spans="4:6" x14ac:dyDescent="0.25">
      <c r="D1290" s="122" t="e" cm="1">
        <f t="array" aca="1" ref="D1290" ca="1">INDIRECT("'1-Product Data'!S"&amp;E1290)</f>
        <v>#N/A</v>
      </c>
      <c r="E1290" s="123" t="e">
        <f t="shared" ca="1" si="20"/>
        <v>#N/A</v>
      </c>
      <c r="F1290" s="25" t="e">
        <f ca="1"/>
        <v>#N/A</v>
      </c>
    </row>
    <row r="1291" spans="4:6" x14ac:dyDescent="0.25">
      <c r="D1291" s="122" t="e" cm="1">
        <f t="array" aca="1" ref="D1291" ca="1">INDIRECT("'1-Product Data'!S"&amp;E1291)</f>
        <v>#N/A</v>
      </c>
      <c r="E1291" s="123" t="e">
        <f t="shared" ca="1" si="20"/>
        <v>#N/A</v>
      </c>
      <c r="F1291" s="25" t="e">
        <f ca="1"/>
        <v>#N/A</v>
      </c>
    </row>
    <row r="1292" spans="4:6" x14ac:dyDescent="0.25">
      <c r="D1292" s="122" t="e" cm="1">
        <f t="array" aca="1" ref="D1292" ca="1">INDIRECT("'1-Product Data'!S"&amp;E1292)</f>
        <v>#N/A</v>
      </c>
      <c r="E1292" s="123" t="e">
        <f t="shared" ca="1" si="20"/>
        <v>#N/A</v>
      </c>
      <c r="F1292" s="25" t="e">
        <f ca="1"/>
        <v>#N/A</v>
      </c>
    </row>
    <row r="1293" spans="4:6" x14ac:dyDescent="0.25">
      <c r="D1293" s="122" t="e" cm="1">
        <f t="array" aca="1" ref="D1293" ca="1">INDIRECT("'1-Product Data'!S"&amp;E1293)</f>
        <v>#N/A</v>
      </c>
      <c r="E1293" s="123" t="e">
        <f t="shared" ca="1" si="20"/>
        <v>#N/A</v>
      </c>
      <c r="F1293" s="25" t="e">
        <f ca="1"/>
        <v>#N/A</v>
      </c>
    </row>
    <row r="1294" spans="4:6" x14ac:dyDescent="0.25">
      <c r="D1294" s="122" t="e" cm="1">
        <f t="array" aca="1" ref="D1294" ca="1">INDIRECT("'1-Product Data'!S"&amp;E1294)</f>
        <v>#N/A</v>
      </c>
      <c r="E1294" s="123" t="e">
        <f t="shared" ca="1" si="20"/>
        <v>#N/A</v>
      </c>
      <c r="F1294" s="25" t="e">
        <f ca="1"/>
        <v>#N/A</v>
      </c>
    </row>
    <row r="1295" spans="4:6" x14ac:dyDescent="0.25">
      <c r="D1295" s="122" t="e" cm="1">
        <f t="array" aca="1" ref="D1295" ca="1">INDIRECT("'1-Product Data'!S"&amp;E1295)</f>
        <v>#N/A</v>
      </c>
      <c r="E1295" s="123" t="e">
        <f t="shared" ca="1" si="20"/>
        <v>#N/A</v>
      </c>
      <c r="F1295" s="25" t="e">
        <f ca="1"/>
        <v>#N/A</v>
      </c>
    </row>
    <row r="1296" spans="4:6" x14ac:dyDescent="0.25">
      <c r="D1296" s="122" t="e" cm="1">
        <f t="array" aca="1" ref="D1296" ca="1">INDIRECT("'1-Product Data'!S"&amp;E1296)</f>
        <v>#N/A</v>
      </c>
      <c r="E1296" s="123" t="e">
        <f t="shared" ca="1" si="20"/>
        <v>#N/A</v>
      </c>
      <c r="F1296" s="25" t="e">
        <f ca="1"/>
        <v>#N/A</v>
      </c>
    </row>
    <row r="1297" spans="4:6" x14ac:dyDescent="0.25">
      <c r="D1297" s="122" t="e" cm="1">
        <f t="array" aca="1" ref="D1297" ca="1">INDIRECT("'1-Product Data'!S"&amp;E1297)</f>
        <v>#N/A</v>
      </c>
      <c r="E1297" s="123" t="e">
        <f t="shared" ca="1" si="20"/>
        <v>#N/A</v>
      </c>
      <c r="F1297" s="25" t="e">
        <f ca="1"/>
        <v>#N/A</v>
      </c>
    </row>
    <row r="1298" spans="4:6" x14ac:dyDescent="0.25">
      <c r="D1298" s="122" t="e" cm="1">
        <f t="array" aca="1" ref="D1298" ca="1">INDIRECT("'1-Product Data'!S"&amp;E1298)</f>
        <v>#N/A</v>
      </c>
      <c r="E1298" s="123" t="e">
        <f t="shared" ca="1" si="20"/>
        <v>#N/A</v>
      </c>
      <c r="F1298" s="25" t="e">
        <f ca="1"/>
        <v>#N/A</v>
      </c>
    </row>
    <row r="1299" spans="4:6" x14ac:dyDescent="0.25">
      <c r="D1299" s="122" t="e" cm="1">
        <f t="array" aca="1" ref="D1299" ca="1">INDIRECT("'1-Product Data'!S"&amp;E1299)</f>
        <v>#N/A</v>
      </c>
      <c r="E1299" s="123" t="e">
        <f t="shared" ca="1" si="20"/>
        <v>#N/A</v>
      </c>
      <c r="F1299" s="25" t="e">
        <f ca="1"/>
        <v>#N/A</v>
      </c>
    </row>
    <row r="1300" spans="4:6" x14ac:dyDescent="0.25">
      <c r="D1300" s="122" t="e" cm="1">
        <f t="array" aca="1" ref="D1300" ca="1">INDIRECT("'1-Product Data'!S"&amp;E1300)</f>
        <v>#N/A</v>
      </c>
      <c r="E1300" s="123" t="e">
        <f t="shared" ca="1" si="20"/>
        <v>#N/A</v>
      </c>
      <c r="F1300" s="25" t="e">
        <f ca="1"/>
        <v>#N/A</v>
      </c>
    </row>
    <row r="1301" spans="4:6" x14ac:dyDescent="0.25">
      <c r="D1301" s="122" t="e" cm="1">
        <f t="array" aca="1" ref="D1301" ca="1">INDIRECT("'1-Product Data'!S"&amp;E1301)</f>
        <v>#N/A</v>
      </c>
      <c r="E1301" s="123" t="e">
        <f t="shared" ca="1" si="20"/>
        <v>#N/A</v>
      </c>
      <c r="F1301" s="25" t="e">
        <f ca="1"/>
        <v>#N/A</v>
      </c>
    </row>
    <row r="1302" spans="4:6" x14ac:dyDescent="0.25">
      <c r="D1302" s="122" t="e" cm="1">
        <f t="array" aca="1" ref="D1302" ca="1">INDIRECT("'1-Product Data'!S"&amp;E1302)</f>
        <v>#N/A</v>
      </c>
      <c r="E1302" s="123" t="e">
        <f t="shared" ca="1" si="20"/>
        <v>#N/A</v>
      </c>
      <c r="F1302" s="25" t="e">
        <f ca="1"/>
        <v>#N/A</v>
      </c>
    </row>
    <row r="1303" spans="4:6" x14ac:dyDescent="0.25">
      <c r="D1303" s="122" t="e" cm="1">
        <f t="array" aca="1" ref="D1303" ca="1">INDIRECT("'1-Product Data'!S"&amp;E1303)</f>
        <v>#N/A</v>
      </c>
      <c r="E1303" s="123" t="e">
        <f t="shared" ca="1" si="20"/>
        <v>#N/A</v>
      </c>
      <c r="F1303" s="25" t="e">
        <f ca="1"/>
        <v>#N/A</v>
      </c>
    </row>
    <row r="1304" spans="4:6" x14ac:dyDescent="0.25">
      <c r="D1304" s="122" t="e" cm="1">
        <f t="array" aca="1" ref="D1304" ca="1">INDIRECT("'1-Product Data'!S"&amp;E1304)</f>
        <v>#N/A</v>
      </c>
      <c r="E1304" s="123" t="e">
        <f t="shared" ca="1" si="20"/>
        <v>#N/A</v>
      </c>
      <c r="F1304" s="25" t="e">
        <f ca="1"/>
        <v>#N/A</v>
      </c>
    </row>
    <row r="1305" spans="4:6" x14ac:dyDescent="0.25">
      <c r="D1305" s="122" t="e" cm="1">
        <f t="array" aca="1" ref="D1305" ca="1">INDIRECT("'1-Product Data'!S"&amp;E1305)</f>
        <v>#N/A</v>
      </c>
      <c r="E1305" s="123" t="e">
        <f t="shared" ca="1" si="20"/>
        <v>#N/A</v>
      </c>
      <c r="F1305" s="25" t="e">
        <f ca="1"/>
        <v>#N/A</v>
      </c>
    </row>
    <row r="1306" spans="4:6" x14ac:dyDescent="0.25">
      <c r="D1306" s="122" t="e" cm="1">
        <f t="array" aca="1" ref="D1306" ca="1">INDIRECT("'1-Product Data'!S"&amp;E1306)</f>
        <v>#N/A</v>
      </c>
      <c r="E1306" s="123" t="e">
        <f t="shared" ca="1" si="20"/>
        <v>#N/A</v>
      </c>
      <c r="F1306" s="25" t="e">
        <f ca="1"/>
        <v>#N/A</v>
      </c>
    </row>
    <row r="1307" spans="4:6" x14ac:dyDescent="0.25">
      <c r="D1307" s="122" t="e" cm="1">
        <f t="array" aca="1" ref="D1307" ca="1">INDIRECT("'1-Product Data'!S"&amp;E1307)</f>
        <v>#N/A</v>
      </c>
      <c r="E1307" s="123" t="e">
        <f t="shared" ca="1" si="20"/>
        <v>#N/A</v>
      </c>
      <c r="F1307" s="25" t="e">
        <f ca="1"/>
        <v>#N/A</v>
      </c>
    </row>
    <row r="1308" spans="4:6" x14ac:dyDescent="0.25">
      <c r="D1308" s="122" t="e" cm="1">
        <f t="array" aca="1" ref="D1308" ca="1">INDIRECT("'1-Product Data'!S"&amp;E1308)</f>
        <v>#N/A</v>
      </c>
      <c r="E1308" s="123" t="e">
        <f t="shared" ca="1" si="20"/>
        <v>#N/A</v>
      </c>
      <c r="F1308" s="25" t="e">
        <f ca="1"/>
        <v>#N/A</v>
      </c>
    </row>
    <row r="1309" spans="4:6" x14ac:dyDescent="0.25">
      <c r="D1309" s="122" t="e" cm="1">
        <f t="array" aca="1" ref="D1309" ca="1">INDIRECT("'1-Product Data'!S"&amp;E1309)</f>
        <v>#N/A</v>
      </c>
      <c r="E1309" s="123" t="e">
        <f t="shared" ca="1" si="20"/>
        <v>#N/A</v>
      </c>
      <c r="F1309" s="25" t="e">
        <f ca="1"/>
        <v>#N/A</v>
      </c>
    </row>
    <row r="1310" spans="4:6" x14ac:dyDescent="0.25">
      <c r="D1310" s="122" t="e" cm="1">
        <f t="array" aca="1" ref="D1310" ca="1">INDIRECT("'1-Product Data'!S"&amp;E1310)</f>
        <v>#N/A</v>
      </c>
      <c r="E1310" s="123" t="e">
        <f t="shared" ca="1" si="20"/>
        <v>#N/A</v>
      </c>
      <c r="F1310" s="25" t="e">
        <f ca="1"/>
        <v>#N/A</v>
      </c>
    </row>
    <row r="1311" spans="4:6" x14ac:dyDescent="0.25">
      <c r="D1311" s="122" t="e" cm="1">
        <f t="array" aca="1" ref="D1311" ca="1">INDIRECT("'1-Product Data'!S"&amp;E1311)</f>
        <v>#N/A</v>
      </c>
      <c r="E1311" s="123" t="e">
        <f t="shared" ca="1" si="20"/>
        <v>#N/A</v>
      </c>
      <c r="F1311" s="25" t="e">
        <f ca="1"/>
        <v>#N/A</v>
      </c>
    </row>
    <row r="1312" spans="4:6" x14ac:dyDescent="0.25">
      <c r="D1312" s="122" t="e" cm="1">
        <f t="array" aca="1" ref="D1312" ca="1">INDIRECT("'1-Product Data'!S"&amp;E1312)</f>
        <v>#N/A</v>
      </c>
      <c r="E1312" s="123" t="e">
        <f t="shared" ca="1" si="20"/>
        <v>#N/A</v>
      </c>
      <c r="F1312" s="25" t="e">
        <f ca="1"/>
        <v>#N/A</v>
      </c>
    </row>
    <row r="1313" spans="4:6" x14ac:dyDescent="0.25">
      <c r="D1313" s="122" t="e" cm="1">
        <f t="array" aca="1" ref="D1313" ca="1">INDIRECT("'1-Product Data'!S"&amp;E1313)</f>
        <v>#N/A</v>
      </c>
      <c r="E1313" s="123" t="e">
        <f t="shared" ca="1" si="20"/>
        <v>#N/A</v>
      </c>
      <c r="F1313" s="25" t="e">
        <f ca="1"/>
        <v>#N/A</v>
      </c>
    </row>
    <row r="1314" spans="4:6" x14ac:dyDescent="0.25">
      <c r="D1314" s="122" t="e" cm="1">
        <f t="array" aca="1" ref="D1314" ca="1">INDIRECT("'1-Product Data'!S"&amp;E1314)</f>
        <v>#N/A</v>
      </c>
      <c r="E1314" s="123" t="e">
        <f t="shared" ca="1" si="20"/>
        <v>#N/A</v>
      </c>
      <c r="F1314" s="25" t="e">
        <f ca="1"/>
        <v>#N/A</v>
      </c>
    </row>
    <row r="1315" spans="4:6" x14ac:dyDescent="0.25">
      <c r="D1315" s="122" t="e" cm="1">
        <f t="array" aca="1" ref="D1315" ca="1">INDIRECT("'1-Product Data'!S"&amp;E1315)</f>
        <v>#N/A</v>
      </c>
      <c r="E1315" s="123" t="e">
        <f t="shared" ca="1" si="20"/>
        <v>#N/A</v>
      </c>
      <c r="F1315" s="25" t="e">
        <f ca="1"/>
        <v>#N/A</v>
      </c>
    </row>
    <row r="1316" spans="4:6" x14ac:dyDescent="0.25">
      <c r="D1316" s="122" t="e" cm="1">
        <f t="array" aca="1" ref="D1316" ca="1">INDIRECT("'1-Product Data'!S"&amp;E1316)</f>
        <v>#N/A</v>
      </c>
      <c r="E1316" s="123" t="e">
        <f t="shared" ca="1" si="20"/>
        <v>#N/A</v>
      </c>
      <c r="F1316" s="25" t="e">
        <f ca="1"/>
        <v>#N/A</v>
      </c>
    </row>
    <row r="1317" spans="4:6" x14ac:dyDescent="0.25">
      <c r="D1317" s="122" t="e" cm="1">
        <f t="array" aca="1" ref="D1317" ca="1">INDIRECT("'1-Product Data'!S"&amp;E1317)</f>
        <v>#N/A</v>
      </c>
      <c r="E1317" s="123" t="e">
        <f t="shared" ca="1" si="20"/>
        <v>#N/A</v>
      </c>
      <c r="F1317" s="25" t="e">
        <f ca="1"/>
        <v>#N/A</v>
      </c>
    </row>
    <row r="1318" spans="4:6" x14ac:dyDescent="0.25">
      <c r="D1318" s="122" t="e" cm="1">
        <f t="array" aca="1" ref="D1318" ca="1">INDIRECT("'1-Product Data'!S"&amp;E1318)</f>
        <v>#N/A</v>
      </c>
      <c r="E1318" s="123" t="e">
        <f t="shared" ca="1" si="20"/>
        <v>#N/A</v>
      </c>
      <c r="F1318" s="25" t="e">
        <f ca="1"/>
        <v>#N/A</v>
      </c>
    </row>
    <row r="1319" spans="4:6" x14ac:dyDescent="0.25">
      <c r="D1319" s="122" t="e" cm="1">
        <f t="array" aca="1" ref="D1319" ca="1">INDIRECT("'1-Product Data'!S"&amp;E1319)</f>
        <v>#N/A</v>
      </c>
      <c r="E1319" s="123" t="e">
        <f t="shared" ca="1" si="20"/>
        <v>#N/A</v>
      </c>
      <c r="F1319" s="25" t="e">
        <f ca="1"/>
        <v>#N/A</v>
      </c>
    </row>
    <row r="1320" spans="4:6" x14ac:dyDescent="0.25">
      <c r="D1320" s="122" t="e" cm="1">
        <f t="array" aca="1" ref="D1320" ca="1">INDIRECT("'1-Product Data'!S"&amp;E1320)</f>
        <v>#N/A</v>
      </c>
      <c r="E1320" s="123" t="e">
        <f t="shared" ca="1" si="20"/>
        <v>#N/A</v>
      </c>
      <c r="F1320" s="25" t="e">
        <f ca="1"/>
        <v>#N/A</v>
      </c>
    </row>
    <row r="1321" spans="4:6" x14ac:dyDescent="0.25">
      <c r="D1321" s="122" t="e" cm="1">
        <f t="array" aca="1" ref="D1321" ca="1">INDIRECT("'1-Product Data'!S"&amp;E1321)</f>
        <v>#N/A</v>
      </c>
      <c r="E1321" s="123" t="e">
        <f t="shared" ca="1" si="20"/>
        <v>#N/A</v>
      </c>
      <c r="F1321" s="25" t="e">
        <f ca="1"/>
        <v>#N/A</v>
      </c>
    </row>
    <row r="1322" spans="4:6" x14ac:dyDescent="0.25">
      <c r="D1322" s="122" t="e" cm="1">
        <f t="array" aca="1" ref="D1322" ca="1">INDIRECT("'1-Product Data'!S"&amp;E1322)</f>
        <v>#N/A</v>
      </c>
      <c r="E1322" s="123" t="e">
        <f t="shared" ca="1" si="20"/>
        <v>#N/A</v>
      </c>
      <c r="F1322" s="25" t="e">
        <f ca="1"/>
        <v>#N/A</v>
      </c>
    </row>
    <row r="1323" spans="4:6" x14ac:dyDescent="0.25">
      <c r="D1323" s="122" t="e" cm="1">
        <f t="array" aca="1" ref="D1323" ca="1">INDIRECT("'1-Product Data'!S"&amp;E1323)</f>
        <v>#N/A</v>
      </c>
      <c r="E1323" s="123" t="e">
        <f t="shared" ca="1" si="20"/>
        <v>#N/A</v>
      </c>
      <c r="F1323" s="25" t="e">
        <f ca="1"/>
        <v>#N/A</v>
      </c>
    </row>
    <row r="1324" spans="4:6" x14ac:dyDescent="0.25">
      <c r="D1324" s="122" t="e" cm="1">
        <f t="array" aca="1" ref="D1324" ca="1">INDIRECT("'1-Product Data'!S"&amp;E1324)</f>
        <v>#N/A</v>
      </c>
      <c r="E1324" s="123" t="e">
        <f t="shared" ca="1" si="20"/>
        <v>#N/A</v>
      </c>
      <c r="F1324" s="25" t="e">
        <f ca="1"/>
        <v>#N/A</v>
      </c>
    </row>
    <row r="1325" spans="4:6" x14ac:dyDescent="0.25">
      <c r="D1325" s="122" t="e" cm="1">
        <f t="array" aca="1" ref="D1325" ca="1">INDIRECT("'1-Product Data'!S"&amp;E1325)</f>
        <v>#N/A</v>
      </c>
      <c r="E1325" s="123" t="e">
        <f t="shared" ca="1" si="20"/>
        <v>#N/A</v>
      </c>
      <c r="F1325" s="25" t="e">
        <f ca="1"/>
        <v>#N/A</v>
      </c>
    </row>
    <row r="1326" spans="4:6" x14ac:dyDescent="0.25">
      <c r="D1326" s="122" t="e" cm="1">
        <f t="array" aca="1" ref="D1326" ca="1">INDIRECT("'1-Product Data'!S"&amp;E1326)</f>
        <v>#N/A</v>
      </c>
      <c r="E1326" s="123" t="e">
        <f t="shared" ca="1" si="20"/>
        <v>#N/A</v>
      </c>
      <c r="F1326" s="25" t="e">
        <f ca="1"/>
        <v>#N/A</v>
      </c>
    </row>
    <row r="1327" spans="4:6" x14ac:dyDescent="0.25">
      <c r="D1327" s="122" t="e" cm="1">
        <f t="array" aca="1" ref="D1327" ca="1">INDIRECT("'1-Product Data'!S"&amp;E1327)</f>
        <v>#N/A</v>
      </c>
      <c r="E1327" s="123" t="e">
        <f t="shared" ca="1" si="20"/>
        <v>#N/A</v>
      </c>
      <c r="F1327" s="25" t="e">
        <f ca="1"/>
        <v>#N/A</v>
      </c>
    </row>
    <row r="1328" spans="4:6" x14ac:dyDescent="0.25">
      <c r="D1328" s="122" t="e" cm="1">
        <f t="array" aca="1" ref="D1328" ca="1">INDIRECT("'1-Product Data'!S"&amp;E1328)</f>
        <v>#N/A</v>
      </c>
      <c r="E1328" s="123" t="e">
        <f t="shared" ca="1" si="20"/>
        <v>#N/A</v>
      </c>
      <c r="F1328" s="25" t="e">
        <f ca="1"/>
        <v>#N/A</v>
      </c>
    </row>
    <row r="1329" spans="4:6" x14ac:dyDescent="0.25">
      <c r="D1329" s="122" t="e" cm="1">
        <f t="array" aca="1" ref="D1329" ca="1">INDIRECT("'1-Product Data'!S"&amp;E1329)</f>
        <v>#N/A</v>
      </c>
      <c r="E1329" s="123" t="e">
        <f t="shared" ca="1" si="20"/>
        <v>#N/A</v>
      </c>
      <c r="F1329" s="25" t="e">
        <f ca="1"/>
        <v>#N/A</v>
      </c>
    </row>
    <row r="1330" spans="4:6" x14ac:dyDescent="0.25">
      <c r="D1330" s="122" t="e" cm="1">
        <f t="array" aca="1" ref="D1330" ca="1">INDIRECT("'1-Product Data'!S"&amp;E1330)</f>
        <v>#N/A</v>
      </c>
      <c r="E1330" s="123" t="e">
        <f t="shared" ca="1" si="20"/>
        <v>#N/A</v>
      </c>
      <c r="F1330" s="25" t="e">
        <f ca="1"/>
        <v>#N/A</v>
      </c>
    </row>
    <row r="1331" spans="4:6" x14ac:dyDescent="0.25">
      <c r="D1331" s="122" t="e" cm="1">
        <f t="array" aca="1" ref="D1331" ca="1">INDIRECT("'1-Product Data'!S"&amp;E1331)</f>
        <v>#N/A</v>
      </c>
      <c r="E1331" s="123" t="e">
        <f t="shared" ca="1" si="20"/>
        <v>#N/A</v>
      </c>
      <c r="F1331" s="25" t="e">
        <f ca="1"/>
        <v>#N/A</v>
      </c>
    </row>
    <row r="1332" spans="4:6" x14ac:dyDescent="0.25">
      <c r="D1332" s="122" t="e" cm="1">
        <f t="array" aca="1" ref="D1332" ca="1">INDIRECT("'1-Product Data'!S"&amp;E1332)</f>
        <v>#N/A</v>
      </c>
      <c r="E1332" s="123" t="e">
        <f t="shared" ca="1" si="20"/>
        <v>#N/A</v>
      </c>
      <c r="F1332" s="25" t="e">
        <f ca="1"/>
        <v>#N/A</v>
      </c>
    </row>
    <row r="1333" spans="4:6" x14ac:dyDescent="0.25">
      <c r="D1333" s="122" t="e" cm="1">
        <f t="array" aca="1" ref="D1333" ca="1">INDIRECT("'1-Product Data'!S"&amp;E1333)</f>
        <v>#N/A</v>
      </c>
      <c r="E1333" s="123" t="e">
        <f t="shared" ca="1" si="20"/>
        <v>#N/A</v>
      </c>
      <c r="F1333" s="25" t="e">
        <f ca="1"/>
        <v>#N/A</v>
      </c>
    </row>
    <row r="1334" spans="4:6" x14ac:dyDescent="0.25">
      <c r="D1334" s="122" t="e" cm="1">
        <f t="array" aca="1" ref="D1334" ca="1">INDIRECT("'1-Product Data'!S"&amp;E1334)</f>
        <v>#N/A</v>
      </c>
      <c r="E1334" s="123" t="e">
        <f t="shared" ca="1" si="20"/>
        <v>#N/A</v>
      </c>
      <c r="F1334" s="25" t="e">
        <f ca="1"/>
        <v>#N/A</v>
      </c>
    </row>
    <row r="1335" spans="4:6" x14ac:dyDescent="0.25">
      <c r="D1335" s="122" t="e" cm="1">
        <f t="array" aca="1" ref="D1335" ca="1">INDIRECT("'1-Product Data'!S"&amp;E1335)</f>
        <v>#N/A</v>
      </c>
      <c r="E1335" s="123" t="e">
        <f t="shared" ca="1" si="20"/>
        <v>#N/A</v>
      </c>
      <c r="F1335" s="25" t="e">
        <f ca="1"/>
        <v>#N/A</v>
      </c>
    </row>
    <row r="1336" spans="4:6" x14ac:dyDescent="0.25">
      <c r="D1336" s="122" t="e" cm="1">
        <f t="array" aca="1" ref="D1336" ca="1">INDIRECT("'1-Product Data'!S"&amp;E1336)</f>
        <v>#N/A</v>
      </c>
      <c r="E1336" s="123" t="e">
        <f t="shared" ca="1" si="20"/>
        <v>#N/A</v>
      </c>
      <c r="F1336" s="25" t="e">
        <f ca="1"/>
        <v>#N/A</v>
      </c>
    </row>
    <row r="1337" spans="4:6" x14ac:dyDescent="0.25">
      <c r="D1337" s="122" t="e" cm="1">
        <f t="array" aca="1" ref="D1337" ca="1">INDIRECT("'1-Product Data'!S"&amp;E1337)</f>
        <v>#N/A</v>
      </c>
      <c r="E1337" s="123" t="e">
        <f t="shared" ca="1" si="20"/>
        <v>#N/A</v>
      </c>
      <c r="F1337" s="25" t="e">
        <f ca="1"/>
        <v>#N/A</v>
      </c>
    </row>
    <row r="1338" spans="4:6" x14ac:dyDescent="0.25">
      <c r="D1338" s="122" t="e" cm="1">
        <f t="array" aca="1" ref="D1338" ca="1">INDIRECT("'1-Product Data'!S"&amp;E1338)</f>
        <v>#N/A</v>
      </c>
      <c r="E1338" s="123" t="e">
        <f t="shared" ca="1" si="20"/>
        <v>#N/A</v>
      </c>
      <c r="F1338" s="25" t="e">
        <f ca="1"/>
        <v>#N/A</v>
      </c>
    </row>
    <row r="1339" spans="4:6" x14ac:dyDescent="0.25">
      <c r="D1339" s="122" t="e" cm="1">
        <f t="array" aca="1" ref="D1339" ca="1">INDIRECT("'1-Product Data'!S"&amp;E1339)</f>
        <v>#N/A</v>
      </c>
      <c r="E1339" s="123" t="e">
        <f t="shared" ca="1" si="20"/>
        <v>#N/A</v>
      </c>
      <c r="F1339" s="25" t="e">
        <f ca="1"/>
        <v>#N/A</v>
      </c>
    </row>
    <row r="1340" spans="4:6" x14ac:dyDescent="0.25">
      <c r="D1340" s="122" t="e" cm="1">
        <f t="array" aca="1" ref="D1340" ca="1">INDIRECT("'1-Product Data'!S"&amp;E1340)</f>
        <v>#N/A</v>
      </c>
      <c r="E1340" s="123" t="e">
        <f t="shared" ca="1" si="20"/>
        <v>#N/A</v>
      </c>
      <c r="F1340" s="25" t="e">
        <f ca="1"/>
        <v>#N/A</v>
      </c>
    </row>
    <row r="1341" spans="4:6" x14ac:dyDescent="0.25">
      <c r="D1341" s="122" t="e" cm="1">
        <f t="array" aca="1" ref="D1341" ca="1">INDIRECT("'1-Product Data'!S"&amp;E1341)</f>
        <v>#N/A</v>
      </c>
      <c r="E1341" s="123" t="e">
        <f t="shared" ca="1" si="20"/>
        <v>#N/A</v>
      </c>
      <c r="F1341" s="25" t="e">
        <f ca="1"/>
        <v>#N/A</v>
      </c>
    </row>
    <row r="1342" spans="4:6" x14ac:dyDescent="0.25">
      <c r="D1342" s="122" t="e" cm="1">
        <f t="array" aca="1" ref="D1342" ca="1">INDIRECT("'1-Product Data'!S"&amp;E1342)</f>
        <v>#N/A</v>
      </c>
      <c r="E1342" s="123" t="e">
        <f t="shared" ca="1" si="20"/>
        <v>#N/A</v>
      </c>
      <c r="F1342" s="25" t="e">
        <f ca="1"/>
        <v>#N/A</v>
      </c>
    </row>
    <row r="1343" spans="4:6" x14ac:dyDescent="0.25">
      <c r="D1343" s="122" t="e" cm="1">
        <f t="array" aca="1" ref="D1343" ca="1">INDIRECT("'1-Product Data'!S"&amp;E1343)</f>
        <v>#N/A</v>
      </c>
      <c r="E1343" s="123" t="e">
        <f t="shared" ca="1" si="20"/>
        <v>#N/A</v>
      </c>
      <c r="F1343" s="25" t="e">
        <f ca="1"/>
        <v>#N/A</v>
      </c>
    </row>
    <row r="1344" spans="4:6" x14ac:dyDescent="0.25">
      <c r="D1344" s="122" t="e" cm="1">
        <f t="array" aca="1" ref="D1344" ca="1">INDIRECT("'1-Product Data'!S"&amp;E1344)</f>
        <v>#N/A</v>
      </c>
      <c r="E1344" s="123" t="e">
        <f t="shared" ca="1" si="20"/>
        <v>#N/A</v>
      </c>
      <c r="F1344" s="25" t="e">
        <f ca="1"/>
        <v>#N/A</v>
      </c>
    </row>
    <row r="1345" spans="4:6" x14ac:dyDescent="0.25">
      <c r="D1345" s="122" t="e" cm="1">
        <f t="array" aca="1" ref="D1345" ca="1">INDIRECT("'1-Product Data'!S"&amp;E1345)</f>
        <v>#N/A</v>
      </c>
      <c r="E1345" s="123" t="e">
        <f t="shared" ca="1" si="20"/>
        <v>#N/A</v>
      </c>
      <c r="F1345" s="25" t="e">
        <f ca="1"/>
        <v>#N/A</v>
      </c>
    </row>
    <row r="1346" spans="4:6" x14ac:dyDescent="0.25">
      <c r="D1346" s="122" t="e" cm="1">
        <f t="array" aca="1" ref="D1346" ca="1">INDIRECT("'1-Product Data'!S"&amp;E1346)</f>
        <v>#N/A</v>
      </c>
      <c r="E1346" s="123" t="e">
        <f t="shared" ca="1" si="20"/>
        <v>#N/A</v>
      </c>
      <c r="F1346" s="25" t="e">
        <f ca="1"/>
        <v>#N/A</v>
      </c>
    </row>
    <row r="1347" spans="4:6" x14ac:dyDescent="0.25">
      <c r="D1347" s="122" t="e" cm="1">
        <f t="array" aca="1" ref="D1347" ca="1">INDIRECT("'1-Product Data'!S"&amp;E1347)</f>
        <v>#N/A</v>
      </c>
      <c r="E1347" s="123" t="e">
        <f t="shared" ca="1" si="20"/>
        <v>#N/A</v>
      </c>
      <c r="F1347" s="25" t="e">
        <f ca="1"/>
        <v>#N/A</v>
      </c>
    </row>
    <row r="1348" spans="4:6" x14ac:dyDescent="0.25">
      <c r="D1348" s="122" t="e" cm="1">
        <f t="array" aca="1" ref="D1348" ca="1">INDIRECT("'1-Product Data'!S"&amp;E1348)</f>
        <v>#N/A</v>
      </c>
      <c r="E1348" s="123" t="e">
        <f t="shared" ref="E1348:E1411" ca="1" si="21">MATCH("*n",INDIRECT("'1-Product Data'!H" &amp; E1347+1 &amp; ":H1500",TRUE),0)+E1347</f>
        <v>#N/A</v>
      </c>
      <c r="F1348" s="25" t="e">
        <f ca="1"/>
        <v>#N/A</v>
      </c>
    </row>
    <row r="1349" spans="4:6" x14ac:dyDescent="0.25">
      <c r="D1349" s="122" t="e" cm="1">
        <f t="array" aca="1" ref="D1349" ca="1">INDIRECT("'1-Product Data'!S"&amp;E1349)</f>
        <v>#N/A</v>
      </c>
      <c r="E1349" s="123" t="e">
        <f t="shared" ca="1" si="21"/>
        <v>#N/A</v>
      </c>
      <c r="F1349" s="25" t="e">
        <f ca="1"/>
        <v>#N/A</v>
      </c>
    </row>
    <row r="1350" spans="4:6" x14ac:dyDescent="0.25">
      <c r="D1350" s="122" t="e" cm="1">
        <f t="array" aca="1" ref="D1350" ca="1">INDIRECT("'1-Product Data'!S"&amp;E1350)</f>
        <v>#N/A</v>
      </c>
      <c r="E1350" s="123" t="e">
        <f t="shared" ca="1" si="21"/>
        <v>#N/A</v>
      </c>
      <c r="F1350" s="25" t="e">
        <f ca="1"/>
        <v>#N/A</v>
      </c>
    </row>
    <row r="1351" spans="4:6" x14ac:dyDescent="0.25">
      <c r="D1351" s="122" t="e" cm="1">
        <f t="array" aca="1" ref="D1351" ca="1">INDIRECT("'1-Product Data'!S"&amp;E1351)</f>
        <v>#N/A</v>
      </c>
      <c r="E1351" s="123" t="e">
        <f t="shared" ca="1" si="21"/>
        <v>#N/A</v>
      </c>
      <c r="F1351" s="25" t="e">
        <f ca="1"/>
        <v>#N/A</v>
      </c>
    </row>
    <row r="1352" spans="4:6" x14ac:dyDescent="0.25">
      <c r="D1352" s="122" t="e" cm="1">
        <f t="array" aca="1" ref="D1352" ca="1">INDIRECT("'1-Product Data'!S"&amp;E1352)</f>
        <v>#N/A</v>
      </c>
      <c r="E1352" s="123" t="e">
        <f t="shared" ca="1" si="21"/>
        <v>#N/A</v>
      </c>
      <c r="F1352" s="25" t="e">
        <f ca="1"/>
        <v>#N/A</v>
      </c>
    </row>
    <row r="1353" spans="4:6" x14ac:dyDescent="0.25">
      <c r="D1353" s="122" t="e" cm="1">
        <f t="array" aca="1" ref="D1353" ca="1">INDIRECT("'1-Product Data'!S"&amp;E1353)</f>
        <v>#N/A</v>
      </c>
      <c r="E1353" s="123" t="e">
        <f t="shared" ca="1" si="21"/>
        <v>#N/A</v>
      </c>
      <c r="F1353" s="25" t="e">
        <f ca="1"/>
        <v>#N/A</v>
      </c>
    </row>
    <row r="1354" spans="4:6" x14ac:dyDescent="0.25">
      <c r="D1354" s="122" t="e" cm="1">
        <f t="array" aca="1" ref="D1354" ca="1">INDIRECT("'1-Product Data'!S"&amp;E1354)</f>
        <v>#N/A</v>
      </c>
      <c r="E1354" s="123" t="e">
        <f t="shared" ca="1" si="21"/>
        <v>#N/A</v>
      </c>
      <c r="F1354" s="25" t="e">
        <f ca="1"/>
        <v>#N/A</v>
      </c>
    </row>
    <row r="1355" spans="4:6" x14ac:dyDescent="0.25">
      <c r="D1355" s="122" t="e" cm="1">
        <f t="array" aca="1" ref="D1355" ca="1">INDIRECT("'1-Product Data'!S"&amp;E1355)</f>
        <v>#N/A</v>
      </c>
      <c r="E1355" s="123" t="e">
        <f t="shared" ca="1" si="21"/>
        <v>#N/A</v>
      </c>
      <c r="F1355" s="25" t="e">
        <f ca="1"/>
        <v>#N/A</v>
      </c>
    </row>
    <row r="1356" spans="4:6" x14ac:dyDescent="0.25">
      <c r="D1356" s="122" t="e" cm="1">
        <f t="array" aca="1" ref="D1356" ca="1">INDIRECT("'1-Product Data'!S"&amp;E1356)</f>
        <v>#N/A</v>
      </c>
      <c r="E1356" s="123" t="e">
        <f t="shared" ca="1" si="21"/>
        <v>#N/A</v>
      </c>
      <c r="F1356" s="25" t="e">
        <f ca="1"/>
        <v>#N/A</v>
      </c>
    </row>
    <row r="1357" spans="4:6" x14ac:dyDescent="0.25">
      <c r="D1357" s="122" t="e" cm="1">
        <f t="array" aca="1" ref="D1357" ca="1">INDIRECT("'1-Product Data'!S"&amp;E1357)</f>
        <v>#N/A</v>
      </c>
      <c r="E1357" s="123" t="e">
        <f t="shared" ca="1" si="21"/>
        <v>#N/A</v>
      </c>
      <c r="F1357" s="25" t="e">
        <f ca="1"/>
        <v>#N/A</v>
      </c>
    </row>
    <row r="1358" spans="4:6" x14ac:dyDescent="0.25">
      <c r="D1358" s="122" t="e" cm="1">
        <f t="array" aca="1" ref="D1358" ca="1">INDIRECT("'1-Product Data'!S"&amp;E1358)</f>
        <v>#N/A</v>
      </c>
      <c r="E1358" s="123" t="e">
        <f t="shared" ca="1" si="21"/>
        <v>#N/A</v>
      </c>
      <c r="F1358" s="25" t="e">
        <f ca="1"/>
        <v>#N/A</v>
      </c>
    </row>
    <row r="1359" spans="4:6" x14ac:dyDescent="0.25">
      <c r="D1359" s="122" t="e" cm="1">
        <f t="array" aca="1" ref="D1359" ca="1">INDIRECT("'1-Product Data'!S"&amp;E1359)</f>
        <v>#N/A</v>
      </c>
      <c r="E1359" s="123" t="e">
        <f t="shared" ca="1" si="21"/>
        <v>#N/A</v>
      </c>
      <c r="F1359" s="25" t="e">
        <f ca="1"/>
        <v>#N/A</v>
      </c>
    </row>
    <row r="1360" spans="4:6" x14ac:dyDescent="0.25">
      <c r="D1360" s="122" t="e" cm="1">
        <f t="array" aca="1" ref="D1360" ca="1">INDIRECT("'1-Product Data'!S"&amp;E1360)</f>
        <v>#N/A</v>
      </c>
      <c r="E1360" s="123" t="e">
        <f t="shared" ca="1" si="21"/>
        <v>#N/A</v>
      </c>
      <c r="F1360" s="25" t="e">
        <f ca="1"/>
        <v>#N/A</v>
      </c>
    </row>
    <row r="1361" spans="4:6" x14ac:dyDescent="0.25">
      <c r="D1361" s="122" t="e" cm="1">
        <f t="array" aca="1" ref="D1361" ca="1">INDIRECT("'1-Product Data'!S"&amp;E1361)</f>
        <v>#N/A</v>
      </c>
      <c r="E1361" s="123" t="e">
        <f t="shared" ca="1" si="21"/>
        <v>#N/A</v>
      </c>
      <c r="F1361" s="25" t="e">
        <f ca="1"/>
        <v>#N/A</v>
      </c>
    </row>
    <row r="1362" spans="4:6" x14ac:dyDescent="0.25">
      <c r="D1362" s="122" t="e" cm="1">
        <f t="array" aca="1" ref="D1362" ca="1">INDIRECT("'1-Product Data'!S"&amp;E1362)</f>
        <v>#N/A</v>
      </c>
      <c r="E1362" s="123" t="e">
        <f t="shared" ca="1" si="21"/>
        <v>#N/A</v>
      </c>
      <c r="F1362" s="25" t="e">
        <f ca="1"/>
        <v>#N/A</v>
      </c>
    </row>
    <row r="1363" spans="4:6" x14ac:dyDescent="0.25">
      <c r="D1363" s="122" t="e" cm="1">
        <f t="array" aca="1" ref="D1363" ca="1">INDIRECT("'1-Product Data'!S"&amp;E1363)</f>
        <v>#N/A</v>
      </c>
      <c r="E1363" s="123" t="e">
        <f t="shared" ca="1" si="21"/>
        <v>#N/A</v>
      </c>
      <c r="F1363" s="25" t="e">
        <f ca="1"/>
        <v>#N/A</v>
      </c>
    </row>
    <row r="1364" spans="4:6" x14ac:dyDescent="0.25">
      <c r="D1364" s="122" t="e" cm="1">
        <f t="array" aca="1" ref="D1364" ca="1">INDIRECT("'1-Product Data'!S"&amp;E1364)</f>
        <v>#N/A</v>
      </c>
      <c r="E1364" s="123" t="e">
        <f t="shared" ca="1" si="21"/>
        <v>#N/A</v>
      </c>
      <c r="F1364" s="25" t="e">
        <f ca="1"/>
        <v>#N/A</v>
      </c>
    </row>
    <row r="1365" spans="4:6" x14ac:dyDescent="0.25">
      <c r="D1365" s="122" t="e" cm="1">
        <f t="array" aca="1" ref="D1365" ca="1">INDIRECT("'1-Product Data'!S"&amp;E1365)</f>
        <v>#N/A</v>
      </c>
      <c r="E1365" s="123" t="e">
        <f t="shared" ca="1" si="21"/>
        <v>#N/A</v>
      </c>
      <c r="F1365" s="25" t="e">
        <f ca="1"/>
        <v>#N/A</v>
      </c>
    </row>
    <row r="1366" spans="4:6" x14ac:dyDescent="0.25">
      <c r="D1366" s="122" t="e" cm="1">
        <f t="array" aca="1" ref="D1366" ca="1">INDIRECT("'1-Product Data'!S"&amp;E1366)</f>
        <v>#N/A</v>
      </c>
      <c r="E1366" s="123" t="e">
        <f t="shared" ca="1" si="21"/>
        <v>#N/A</v>
      </c>
      <c r="F1366" s="25" t="e">
        <f ca="1"/>
        <v>#N/A</v>
      </c>
    </row>
    <row r="1367" spans="4:6" x14ac:dyDescent="0.25">
      <c r="D1367" s="122" t="e" cm="1">
        <f t="array" aca="1" ref="D1367" ca="1">INDIRECT("'1-Product Data'!S"&amp;E1367)</f>
        <v>#N/A</v>
      </c>
      <c r="E1367" s="123" t="e">
        <f t="shared" ca="1" si="21"/>
        <v>#N/A</v>
      </c>
      <c r="F1367" s="25" t="e">
        <f ca="1"/>
        <v>#N/A</v>
      </c>
    </row>
    <row r="1368" spans="4:6" x14ac:dyDescent="0.25">
      <c r="D1368" s="122" t="e" cm="1">
        <f t="array" aca="1" ref="D1368" ca="1">INDIRECT("'1-Product Data'!S"&amp;E1368)</f>
        <v>#N/A</v>
      </c>
      <c r="E1368" s="123" t="e">
        <f t="shared" ca="1" si="21"/>
        <v>#N/A</v>
      </c>
      <c r="F1368" s="25" t="e">
        <f ca="1"/>
        <v>#N/A</v>
      </c>
    </row>
    <row r="1369" spans="4:6" x14ac:dyDescent="0.25">
      <c r="D1369" s="122" t="e" cm="1">
        <f t="array" aca="1" ref="D1369" ca="1">INDIRECT("'1-Product Data'!S"&amp;E1369)</f>
        <v>#N/A</v>
      </c>
      <c r="E1369" s="123" t="e">
        <f t="shared" ca="1" si="21"/>
        <v>#N/A</v>
      </c>
      <c r="F1369" s="25" t="e">
        <f ca="1"/>
        <v>#N/A</v>
      </c>
    </row>
    <row r="1370" spans="4:6" x14ac:dyDescent="0.25">
      <c r="D1370" s="122" t="e" cm="1">
        <f t="array" aca="1" ref="D1370" ca="1">INDIRECT("'1-Product Data'!S"&amp;E1370)</f>
        <v>#N/A</v>
      </c>
      <c r="E1370" s="123" t="e">
        <f t="shared" ca="1" si="21"/>
        <v>#N/A</v>
      </c>
      <c r="F1370" s="25" t="e">
        <f ca="1"/>
        <v>#N/A</v>
      </c>
    </row>
    <row r="1371" spans="4:6" x14ac:dyDescent="0.25">
      <c r="D1371" s="122" t="e" cm="1">
        <f t="array" aca="1" ref="D1371" ca="1">INDIRECT("'1-Product Data'!S"&amp;E1371)</f>
        <v>#N/A</v>
      </c>
      <c r="E1371" s="123" t="e">
        <f t="shared" ca="1" si="21"/>
        <v>#N/A</v>
      </c>
      <c r="F1371" s="25" t="e">
        <f ca="1"/>
        <v>#N/A</v>
      </c>
    </row>
    <row r="1372" spans="4:6" x14ac:dyDescent="0.25">
      <c r="D1372" s="122" t="e" cm="1">
        <f t="array" aca="1" ref="D1372" ca="1">INDIRECT("'1-Product Data'!S"&amp;E1372)</f>
        <v>#N/A</v>
      </c>
      <c r="E1372" s="123" t="e">
        <f t="shared" ca="1" si="21"/>
        <v>#N/A</v>
      </c>
      <c r="F1372" s="25" t="e">
        <f ca="1"/>
        <v>#N/A</v>
      </c>
    </row>
    <row r="1373" spans="4:6" x14ac:dyDescent="0.25">
      <c r="D1373" s="122" t="e" cm="1">
        <f t="array" aca="1" ref="D1373" ca="1">INDIRECT("'1-Product Data'!S"&amp;E1373)</f>
        <v>#N/A</v>
      </c>
      <c r="E1373" s="123" t="e">
        <f t="shared" ca="1" si="21"/>
        <v>#N/A</v>
      </c>
      <c r="F1373" s="25" t="e">
        <f ca="1"/>
        <v>#N/A</v>
      </c>
    </row>
    <row r="1374" spans="4:6" x14ac:dyDescent="0.25">
      <c r="D1374" s="122" t="e" cm="1">
        <f t="array" aca="1" ref="D1374" ca="1">INDIRECT("'1-Product Data'!S"&amp;E1374)</f>
        <v>#N/A</v>
      </c>
      <c r="E1374" s="123" t="e">
        <f t="shared" ca="1" si="21"/>
        <v>#N/A</v>
      </c>
      <c r="F1374" s="25" t="e">
        <f ca="1"/>
        <v>#N/A</v>
      </c>
    </row>
    <row r="1375" spans="4:6" x14ac:dyDescent="0.25">
      <c r="D1375" s="122" t="e" cm="1">
        <f t="array" aca="1" ref="D1375" ca="1">INDIRECT("'1-Product Data'!S"&amp;E1375)</f>
        <v>#N/A</v>
      </c>
      <c r="E1375" s="123" t="e">
        <f t="shared" ca="1" si="21"/>
        <v>#N/A</v>
      </c>
      <c r="F1375" s="25" t="e">
        <f ca="1"/>
        <v>#N/A</v>
      </c>
    </row>
    <row r="1376" spans="4:6" x14ac:dyDescent="0.25">
      <c r="D1376" s="122" t="e" cm="1">
        <f t="array" aca="1" ref="D1376" ca="1">INDIRECT("'1-Product Data'!S"&amp;E1376)</f>
        <v>#N/A</v>
      </c>
      <c r="E1376" s="123" t="e">
        <f t="shared" ca="1" si="21"/>
        <v>#N/A</v>
      </c>
      <c r="F1376" s="25" t="e">
        <f ca="1"/>
        <v>#N/A</v>
      </c>
    </row>
    <row r="1377" spans="4:6" x14ac:dyDescent="0.25">
      <c r="D1377" s="122" t="e" cm="1">
        <f t="array" aca="1" ref="D1377" ca="1">INDIRECT("'1-Product Data'!S"&amp;E1377)</f>
        <v>#N/A</v>
      </c>
      <c r="E1377" s="123" t="e">
        <f t="shared" ca="1" si="21"/>
        <v>#N/A</v>
      </c>
      <c r="F1377" s="25" t="e">
        <f ca="1"/>
        <v>#N/A</v>
      </c>
    </row>
    <row r="1378" spans="4:6" x14ac:dyDescent="0.25">
      <c r="D1378" s="122" t="e" cm="1">
        <f t="array" aca="1" ref="D1378" ca="1">INDIRECT("'1-Product Data'!S"&amp;E1378)</f>
        <v>#N/A</v>
      </c>
      <c r="E1378" s="123" t="e">
        <f t="shared" ca="1" si="21"/>
        <v>#N/A</v>
      </c>
      <c r="F1378" s="25" t="e">
        <f ca="1"/>
        <v>#N/A</v>
      </c>
    </row>
    <row r="1379" spans="4:6" x14ac:dyDescent="0.25">
      <c r="D1379" s="122" t="e" cm="1">
        <f t="array" aca="1" ref="D1379" ca="1">INDIRECT("'1-Product Data'!S"&amp;E1379)</f>
        <v>#N/A</v>
      </c>
      <c r="E1379" s="123" t="e">
        <f t="shared" ca="1" si="21"/>
        <v>#N/A</v>
      </c>
      <c r="F1379" s="25" t="e">
        <f ca="1"/>
        <v>#N/A</v>
      </c>
    </row>
    <row r="1380" spans="4:6" x14ac:dyDescent="0.25">
      <c r="D1380" s="122" t="e" cm="1">
        <f t="array" aca="1" ref="D1380" ca="1">INDIRECT("'1-Product Data'!S"&amp;E1380)</f>
        <v>#N/A</v>
      </c>
      <c r="E1380" s="123" t="e">
        <f t="shared" ca="1" si="21"/>
        <v>#N/A</v>
      </c>
      <c r="F1380" s="25" t="e">
        <f ca="1"/>
        <v>#N/A</v>
      </c>
    </row>
    <row r="1381" spans="4:6" x14ac:dyDescent="0.25">
      <c r="D1381" s="122" t="e" cm="1">
        <f t="array" aca="1" ref="D1381" ca="1">INDIRECT("'1-Product Data'!S"&amp;E1381)</f>
        <v>#N/A</v>
      </c>
      <c r="E1381" s="123" t="e">
        <f t="shared" ca="1" si="21"/>
        <v>#N/A</v>
      </c>
      <c r="F1381" s="25" t="e">
        <f ca="1"/>
        <v>#N/A</v>
      </c>
    </row>
    <row r="1382" spans="4:6" x14ac:dyDescent="0.25">
      <c r="D1382" s="122" t="e" cm="1">
        <f t="array" aca="1" ref="D1382" ca="1">INDIRECT("'1-Product Data'!S"&amp;E1382)</f>
        <v>#N/A</v>
      </c>
      <c r="E1382" s="123" t="e">
        <f t="shared" ca="1" si="21"/>
        <v>#N/A</v>
      </c>
      <c r="F1382" s="25" t="e">
        <f ca="1"/>
        <v>#N/A</v>
      </c>
    </row>
    <row r="1383" spans="4:6" x14ac:dyDescent="0.25">
      <c r="D1383" s="122" t="e" cm="1">
        <f t="array" aca="1" ref="D1383" ca="1">INDIRECT("'1-Product Data'!S"&amp;E1383)</f>
        <v>#N/A</v>
      </c>
      <c r="E1383" s="123" t="e">
        <f t="shared" ca="1" si="21"/>
        <v>#N/A</v>
      </c>
      <c r="F1383" s="25" t="e">
        <f ca="1"/>
        <v>#N/A</v>
      </c>
    </row>
    <row r="1384" spans="4:6" x14ac:dyDescent="0.25">
      <c r="D1384" s="122" t="e" cm="1">
        <f t="array" aca="1" ref="D1384" ca="1">INDIRECT("'1-Product Data'!S"&amp;E1384)</f>
        <v>#N/A</v>
      </c>
      <c r="E1384" s="123" t="e">
        <f t="shared" ca="1" si="21"/>
        <v>#N/A</v>
      </c>
      <c r="F1384" s="25" t="e">
        <f ca="1"/>
        <v>#N/A</v>
      </c>
    </row>
    <row r="1385" spans="4:6" x14ac:dyDescent="0.25">
      <c r="D1385" s="122" t="e" cm="1">
        <f t="array" aca="1" ref="D1385" ca="1">INDIRECT("'1-Product Data'!S"&amp;E1385)</f>
        <v>#N/A</v>
      </c>
      <c r="E1385" s="123" t="e">
        <f t="shared" ca="1" si="21"/>
        <v>#N/A</v>
      </c>
      <c r="F1385" s="25" t="e">
        <f ca="1"/>
        <v>#N/A</v>
      </c>
    </row>
    <row r="1386" spans="4:6" x14ac:dyDescent="0.25">
      <c r="D1386" s="122" t="e" cm="1">
        <f t="array" aca="1" ref="D1386" ca="1">INDIRECT("'1-Product Data'!S"&amp;E1386)</f>
        <v>#N/A</v>
      </c>
      <c r="E1386" s="123" t="e">
        <f t="shared" ca="1" si="21"/>
        <v>#N/A</v>
      </c>
      <c r="F1386" s="25" t="e">
        <f ca="1"/>
        <v>#N/A</v>
      </c>
    </row>
    <row r="1387" spans="4:6" x14ac:dyDescent="0.25">
      <c r="D1387" s="122" t="e" cm="1">
        <f t="array" aca="1" ref="D1387" ca="1">INDIRECT("'1-Product Data'!S"&amp;E1387)</f>
        <v>#N/A</v>
      </c>
      <c r="E1387" s="123" t="e">
        <f t="shared" ca="1" si="21"/>
        <v>#N/A</v>
      </c>
      <c r="F1387" s="25" t="e">
        <f ca="1"/>
        <v>#N/A</v>
      </c>
    </row>
    <row r="1388" spans="4:6" x14ac:dyDescent="0.25">
      <c r="D1388" s="122" t="e" cm="1">
        <f t="array" aca="1" ref="D1388" ca="1">INDIRECT("'1-Product Data'!S"&amp;E1388)</f>
        <v>#N/A</v>
      </c>
      <c r="E1388" s="123" t="e">
        <f t="shared" ca="1" si="21"/>
        <v>#N/A</v>
      </c>
      <c r="F1388" s="25" t="e">
        <f ca="1"/>
        <v>#N/A</v>
      </c>
    </row>
    <row r="1389" spans="4:6" x14ac:dyDescent="0.25">
      <c r="D1389" s="122" t="e" cm="1">
        <f t="array" aca="1" ref="D1389" ca="1">INDIRECT("'1-Product Data'!S"&amp;E1389)</f>
        <v>#N/A</v>
      </c>
      <c r="E1389" s="123" t="e">
        <f t="shared" ca="1" si="21"/>
        <v>#N/A</v>
      </c>
      <c r="F1389" s="25" t="e">
        <f ca="1"/>
        <v>#N/A</v>
      </c>
    </row>
    <row r="1390" spans="4:6" x14ac:dyDescent="0.25">
      <c r="D1390" s="122" t="e" cm="1">
        <f t="array" aca="1" ref="D1390" ca="1">INDIRECT("'1-Product Data'!S"&amp;E1390)</f>
        <v>#N/A</v>
      </c>
      <c r="E1390" s="123" t="e">
        <f t="shared" ca="1" si="21"/>
        <v>#N/A</v>
      </c>
      <c r="F1390" s="25" t="e">
        <f ca="1"/>
        <v>#N/A</v>
      </c>
    </row>
    <row r="1391" spans="4:6" x14ac:dyDescent="0.25">
      <c r="D1391" s="122" t="e" cm="1">
        <f t="array" aca="1" ref="D1391" ca="1">INDIRECT("'1-Product Data'!S"&amp;E1391)</f>
        <v>#N/A</v>
      </c>
      <c r="E1391" s="123" t="e">
        <f t="shared" ca="1" si="21"/>
        <v>#N/A</v>
      </c>
      <c r="F1391" s="25" t="e">
        <f ca="1"/>
        <v>#N/A</v>
      </c>
    </row>
    <row r="1392" spans="4:6" x14ac:dyDescent="0.25">
      <c r="D1392" s="122" t="e" cm="1">
        <f t="array" aca="1" ref="D1392" ca="1">INDIRECT("'1-Product Data'!S"&amp;E1392)</f>
        <v>#N/A</v>
      </c>
      <c r="E1392" s="123" t="e">
        <f t="shared" ca="1" si="21"/>
        <v>#N/A</v>
      </c>
      <c r="F1392" s="25" t="e">
        <f ca="1"/>
        <v>#N/A</v>
      </c>
    </row>
    <row r="1393" spans="4:6" x14ac:dyDescent="0.25">
      <c r="D1393" s="122" t="e" cm="1">
        <f t="array" aca="1" ref="D1393" ca="1">INDIRECT("'1-Product Data'!S"&amp;E1393)</f>
        <v>#N/A</v>
      </c>
      <c r="E1393" s="123" t="e">
        <f t="shared" ca="1" si="21"/>
        <v>#N/A</v>
      </c>
      <c r="F1393" s="25" t="e">
        <f ca="1"/>
        <v>#N/A</v>
      </c>
    </row>
    <row r="1394" spans="4:6" x14ac:dyDescent="0.25">
      <c r="D1394" s="122" t="e" cm="1">
        <f t="array" aca="1" ref="D1394" ca="1">INDIRECT("'1-Product Data'!S"&amp;E1394)</f>
        <v>#N/A</v>
      </c>
      <c r="E1394" s="123" t="e">
        <f t="shared" ca="1" si="21"/>
        <v>#N/A</v>
      </c>
      <c r="F1394" s="25" t="e">
        <f ca="1"/>
        <v>#N/A</v>
      </c>
    </row>
    <row r="1395" spans="4:6" x14ac:dyDescent="0.25">
      <c r="D1395" s="122" t="e" cm="1">
        <f t="array" aca="1" ref="D1395" ca="1">INDIRECT("'1-Product Data'!S"&amp;E1395)</f>
        <v>#N/A</v>
      </c>
      <c r="E1395" s="123" t="e">
        <f t="shared" ca="1" si="21"/>
        <v>#N/A</v>
      </c>
      <c r="F1395" s="25" t="e">
        <f ca="1"/>
        <v>#N/A</v>
      </c>
    </row>
    <row r="1396" spans="4:6" x14ac:dyDescent="0.25">
      <c r="D1396" s="122" t="e" cm="1">
        <f t="array" aca="1" ref="D1396" ca="1">INDIRECT("'1-Product Data'!S"&amp;E1396)</f>
        <v>#N/A</v>
      </c>
      <c r="E1396" s="123" t="e">
        <f t="shared" ca="1" si="21"/>
        <v>#N/A</v>
      </c>
      <c r="F1396" s="25" t="e">
        <f ca="1"/>
        <v>#N/A</v>
      </c>
    </row>
    <row r="1397" spans="4:6" x14ac:dyDescent="0.25">
      <c r="D1397" s="122" t="e" cm="1">
        <f t="array" aca="1" ref="D1397" ca="1">INDIRECT("'1-Product Data'!S"&amp;E1397)</f>
        <v>#N/A</v>
      </c>
      <c r="E1397" s="123" t="e">
        <f t="shared" ca="1" si="21"/>
        <v>#N/A</v>
      </c>
      <c r="F1397" s="25" t="e">
        <f ca="1"/>
        <v>#N/A</v>
      </c>
    </row>
    <row r="1398" spans="4:6" x14ac:dyDescent="0.25">
      <c r="D1398" s="122" t="e" cm="1">
        <f t="array" aca="1" ref="D1398" ca="1">INDIRECT("'1-Product Data'!S"&amp;E1398)</f>
        <v>#N/A</v>
      </c>
      <c r="E1398" s="123" t="e">
        <f t="shared" ca="1" si="21"/>
        <v>#N/A</v>
      </c>
      <c r="F1398" s="25" t="e">
        <f ca="1"/>
        <v>#N/A</v>
      </c>
    </row>
    <row r="1399" spans="4:6" x14ac:dyDescent="0.25">
      <c r="D1399" s="122" t="e" cm="1">
        <f t="array" aca="1" ref="D1399" ca="1">INDIRECT("'1-Product Data'!S"&amp;E1399)</f>
        <v>#N/A</v>
      </c>
      <c r="E1399" s="123" t="e">
        <f t="shared" ca="1" si="21"/>
        <v>#N/A</v>
      </c>
      <c r="F1399" s="25" t="e">
        <f ca="1"/>
        <v>#N/A</v>
      </c>
    </row>
    <row r="1400" spans="4:6" x14ac:dyDescent="0.25">
      <c r="D1400" s="122" t="e" cm="1">
        <f t="array" aca="1" ref="D1400" ca="1">INDIRECT("'1-Product Data'!S"&amp;E1400)</f>
        <v>#N/A</v>
      </c>
      <c r="E1400" s="123" t="e">
        <f t="shared" ca="1" si="21"/>
        <v>#N/A</v>
      </c>
      <c r="F1400" s="25" t="e">
        <f ca="1"/>
        <v>#N/A</v>
      </c>
    </row>
    <row r="1401" spans="4:6" x14ac:dyDescent="0.25">
      <c r="D1401" s="122" t="e" cm="1">
        <f t="array" aca="1" ref="D1401" ca="1">INDIRECT("'1-Product Data'!S"&amp;E1401)</f>
        <v>#N/A</v>
      </c>
      <c r="E1401" s="123" t="e">
        <f t="shared" ca="1" si="21"/>
        <v>#N/A</v>
      </c>
      <c r="F1401" s="25" t="e">
        <f ca="1"/>
        <v>#N/A</v>
      </c>
    </row>
    <row r="1402" spans="4:6" x14ac:dyDescent="0.25">
      <c r="D1402" s="122" t="e" cm="1">
        <f t="array" aca="1" ref="D1402" ca="1">INDIRECT("'1-Product Data'!S"&amp;E1402)</f>
        <v>#N/A</v>
      </c>
      <c r="E1402" s="123" t="e">
        <f t="shared" ca="1" si="21"/>
        <v>#N/A</v>
      </c>
      <c r="F1402" s="25" t="e">
        <f ca="1"/>
        <v>#N/A</v>
      </c>
    </row>
    <row r="1403" spans="4:6" x14ac:dyDescent="0.25">
      <c r="D1403" s="122" t="e" cm="1">
        <f t="array" aca="1" ref="D1403" ca="1">INDIRECT("'1-Product Data'!S"&amp;E1403)</f>
        <v>#N/A</v>
      </c>
      <c r="E1403" s="123" t="e">
        <f t="shared" ca="1" si="21"/>
        <v>#N/A</v>
      </c>
      <c r="F1403" s="25" t="e">
        <f ca="1"/>
        <v>#N/A</v>
      </c>
    </row>
    <row r="1404" spans="4:6" x14ac:dyDescent="0.25">
      <c r="D1404" s="122" t="e" cm="1">
        <f t="array" aca="1" ref="D1404" ca="1">INDIRECT("'1-Product Data'!S"&amp;E1404)</f>
        <v>#N/A</v>
      </c>
      <c r="E1404" s="123" t="e">
        <f t="shared" ca="1" si="21"/>
        <v>#N/A</v>
      </c>
      <c r="F1404" s="25" t="e">
        <f ca="1"/>
        <v>#N/A</v>
      </c>
    </row>
    <row r="1405" spans="4:6" x14ac:dyDescent="0.25">
      <c r="D1405" s="122" t="e" cm="1">
        <f t="array" aca="1" ref="D1405" ca="1">INDIRECT("'1-Product Data'!S"&amp;E1405)</f>
        <v>#N/A</v>
      </c>
      <c r="E1405" s="123" t="e">
        <f t="shared" ca="1" si="21"/>
        <v>#N/A</v>
      </c>
      <c r="F1405" s="25" t="e">
        <f ca="1"/>
        <v>#N/A</v>
      </c>
    </row>
    <row r="1406" spans="4:6" x14ac:dyDescent="0.25">
      <c r="D1406" s="122" t="e" cm="1">
        <f t="array" aca="1" ref="D1406" ca="1">INDIRECT("'1-Product Data'!S"&amp;E1406)</f>
        <v>#N/A</v>
      </c>
      <c r="E1406" s="123" t="e">
        <f t="shared" ca="1" si="21"/>
        <v>#N/A</v>
      </c>
      <c r="F1406" s="25" t="e">
        <f ca="1"/>
        <v>#N/A</v>
      </c>
    </row>
    <row r="1407" spans="4:6" x14ac:dyDescent="0.25">
      <c r="D1407" s="122" t="e" cm="1">
        <f t="array" aca="1" ref="D1407" ca="1">INDIRECT("'1-Product Data'!S"&amp;E1407)</f>
        <v>#N/A</v>
      </c>
      <c r="E1407" s="123" t="e">
        <f t="shared" ca="1" si="21"/>
        <v>#N/A</v>
      </c>
      <c r="F1407" s="25" t="e">
        <f ca="1"/>
        <v>#N/A</v>
      </c>
    </row>
    <row r="1408" spans="4:6" x14ac:dyDescent="0.25">
      <c r="D1408" s="122" t="e" cm="1">
        <f t="array" aca="1" ref="D1408" ca="1">INDIRECT("'1-Product Data'!S"&amp;E1408)</f>
        <v>#N/A</v>
      </c>
      <c r="E1408" s="123" t="e">
        <f t="shared" ca="1" si="21"/>
        <v>#N/A</v>
      </c>
      <c r="F1408" s="25" t="e">
        <f ca="1"/>
        <v>#N/A</v>
      </c>
    </row>
    <row r="1409" spans="4:6" x14ac:dyDescent="0.25">
      <c r="D1409" s="122" t="e" cm="1">
        <f t="array" aca="1" ref="D1409" ca="1">INDIRECT("'1-Product Data'!S"&amp;E1409)</f>
        <v>#N/A</v>
      </c>
      <c r="E1409" s="123" t="e">
        <f t="shared" ca="1" si="21"/>
        <v>#N/A</v>
      </c>
      <c r="F1409" s="25" t="e">
        <f ca="1"/>
        <v>#N/A</v>
      </c>
    </row>
    <row r="1410" spans="4:6" x14ac:dyDescent="0.25">
      <c r="D1410" s="122" t="e" cm="1">
        <f t="array" aca="1" ref="D1410" ca="1">INDIRECT("'1-Product Data'!S"&amp;E1410)</f>
        <v>#N/A</v>
      </c>
      <c r="E1410" s="123" t="e">
        <f t="shared" ca="1" si="21"/>
        <v>#N/A</v>
      </c>
      <c r="F1410" s="25" t="e">
        <f ca="1"/>
        <v>#N/A</v>
      </c>
    </row>
    <row r="1411" spans="4:6" x14ac:dyDescent="0.25">
      <c r="D1411" s="122" t="e" cm="1">
        <f t="array" aca="1" ref="D1411" ca="1">INDIRECT("'1-Product Data'!S"&amp;E1411)</f>
        <v>#N/A</v>
      </c>
      <c r="E1411" s="123" t="e">
        <f t="shared" ca="1" si="21"/>
        <v>#N/A</v>
      </c>
      <c r="F1411" s="25" t="e">
        <f ca="1"/>
        <v>#N/A</v>
      </c>
    </row>
    <row r="1412" spans="4:6" x14ac:dyDescent="0.25">
      <c r="D1412" s="122" t="e" cm="1">
        <f t="array" aca="1" ref="D1412" ca="1">INDIRECT("'1-Product Data'!S"&amp;E1412)</f>
        <v>#N/A</v>
      </c>
      <c r="E1412" s="123" t="e">
        <f t="shared" ref="E1412:E1475" ca="1" si="22">MATCH("*n",INDIRECT("'1-Product Data'!H" &amp; E1411+1 &amp; ":H1500",TRUE),0)+E1411</f>
        <v>#N/A</v>
      </c>
      <c r="F1412" s="25" t="e">
        <f ca="1"/>
        <v>#N/A</v>
      </c>
    </row>
    <row r="1413" spans="4:6" x14ac:dyDescent="0.25">
      <c r="D1413" s="122" t="e" cm="1">
        <f t="array" aca="1" ref="D1413" ca="1">INDIRECT("'1-Product Data'!S"&amp;E1413)</f>
        <v>#N/A</v>
      </c>
      <c r="E1413" s="123" t="e">
        <f t="shared" ca="1" si="22"/>
        <v>#N/A</v>
      </c>
      <c r="F1413" s="25" t="e">
        <f ca="1"/>
        <v>#N/A</v>
      </c>
    </row>
    <row r="1414" spans="4:6" x14ac:dyDescent="0.25">
      <c r="D1414" s="122" t="e" cm="1">
        <f t="array" aca="1" ref="D1414" ca="1">INDIRECT("'1-Product Data'!S"&amp;E1414)</f>
        <v>#N/A</v>
      </c>
      <c r="E1414" s="123" t="e">
        <f t="shared" ca="1" si="22"/>
        <v>#N/A</v>
      </c>
      <c r="F1414" s="25" t="e">
        <f ca="1"/>
        <v>#N/A</v>
      </c>
    </row>
    <row r="1415" spans="4:6" x14ac:dyDescent="0.25">
      <c r="D1415" s="122" t="e" cm="1">
        <f t="array" aca="1" ref="D1415" ca="1">INDIRECT("'1-Product Data'!S"&amp;E1415)</f>
        <v>#N/A</v>
      </c>
      <c r="E1415" s="123" t="e">
        <f t="shared" ca="1" si="22"/>
        <v>#N/A</v>
      </c>
      <c r="F1415" s="25" t="e">
        <f ca="1"/>
        <v>#N/A</v>
      </c>
    </row>
    <row r="1416" spans="4:6" x14ac:dyDescent="0.25">
      <c r="D1416" s="122" t="e" cm="1">
        <f t="array" aca="1" ref="D1416" ca="1">INDIRECT("'1-Product Data'!S"&amp;E1416)</f>
        <v>#N/A</v>
      </c>
      <c r="E1416" s="123" t="e">
        <f t="shared" ca="1" si="22"/>
        <v>#N/A</v>
      </c>
      <c r="F1416" s="25" t="e">
        <f ca="1"/>
        <v>#N/A</v>
      </c>
    </row>
    <row r="1417" spans="4:6" x14ac:dyDescent="0.25">
      <c r="D1417" s="122" t="e" cm="1">
        <f t="array" aca="1" ref="D1417" ca="1">INDIRECT("'1-Product Data'!S"&amp;E1417)</f>
        <v>#N/A</v>
      </c>
      <c r="E1417" s="123" t="e">
        <f t="shared" ca="1" si="22"/>
        <v>#N/A</v>
      </c>
      <c r="F1417" s="25" t="e">
        <f ca="1"/>
        <v>#N/A</v>
      </c>
    </row>
    <row r="1418" spans="4:6" x14ac:dyDescent="0.25">
      <c r="D1418" s="122" t="e" cm="1">
        <f t="array" aca="1" ref="D1418" ca="1">INDIRECT("'1-Product Data'!S"&amp;E1418)</f>
        <v>#N/A</v>
      </c>
      <c r="E1418" s="123" t="e">
        <f t="shared" ca="1" si="22"/>
        <v>#N/A</v>
      </c>
      <c r="F1418" s="25" t="e">
        <f ca="1"/>
        <v>#N/A</v>
      </c>
    </row>
    <row r="1419" spans="4:6" x14ac:dyDescent="0.25">
      <c r="D1419" s="122" t="e" cm="1">
        <f t="array" aca="1" ref="D1419" ca="1">INDIRECT("'1-Product Data'!S"&amp;E1419)</f>
        <v>#N/A</v>
      </c>
      <c r="E1419" s="123" t="e">
        <f t="shared" ca="1" si="22"/>
        <v>#N/A</v>
      </c>
      <c r="F1419" s="25" t="e">
        <f ca="1"/>
        <v>#N/A</v>
      </c>
    </row>
    <row r="1420" spans="4:6" x14ac:dyDescent="0.25">
      <c r="D1420" s="122" t="e" cm="1">
        <f t="array" aca="1" ref="D1420" ca="1">INDIRECT("'1-Product Data'!S"&amp;E1420)</f>
        <v>#N/A</v>
      </c>
      <c r="E1420" s="123" t="e">
        <f t="shared" ca="1" si="22"/>
        <v>#N/A</v>
      </c>
      <c r="F1420" s="25" t="e">
        <f ca="1"/>
        <v>#N/A</v>
      </c>
    </row>
    <row r="1421" spans="4:6" x14ac:dyDescent="0.25">
      <c r="D1421" s="122" t="e" cm="1">
        <f t="array" aca="1" ref="D1421" ca="1">INDIRECT("'1-Product Data'!S"&amp;E1421)</f>
        <v>#N/A</v>
      </c>
      <c r="E1421" s="123" t="e">
        <f t="shared" ca="1" si="22"/>
        <v>#N/A</v>
      </c>
      <c r="F1421" s="25" t="e">
        <f ca="1"/>
        <v>#N/A</v>
      </c>
    </row>
    <row r="1422" spans="4:6" x14ac:dyDescent="0.25">
      <c r="D1422" s="122" t="e" cm="1">
        <f t="array" aca="1" ref="D1422" ca="1">INDIRECT("'1-Product Data'!S"&amp;E1422)</f>
        <v>#N/A</v>
      </c>
      <c r="E1422" s="123" t="e">
        <f t="shared" ca="1" si="22"/>
        <v>#N/A</v>
      </c>
      <c r="F1422" s="25" t="e">
        <f ca="1"/>
        <v>#N/A</v>
      </c>
    </row>
    <row r="1423" spans="4:6" x14ac:dyDescent="0.25">
      <c r="D1423" s="122" t="e" cm="1">
        <f t="array" aca="1" ref="D1423" ca="1">INDIRECT("'1-Product Data'!S"&amp;E1423)</f>
        <v>#N/A</v>
      </c>
      <c r="E1423" s="123" t="e">
        <f t="shared" ca="1" si="22"/>
        <v>#N/A</v>
      </c>
      <c r="F1423" s="25" t="e">
        <f ca="1"/>
        <v>#N/A</v>
      </c>
    </row>
    <row r="1424" spans="4:6" x14ac:dyDescent="0.25">
      <c r="D1424" s="122" t="e" cm="1">
        <f t="array" aca="1" ref="D1424" ca="1">INDIRECT("'1-Product Data'!S"&amp;E1424)</f>
        <v>#N/A</v>
      </c>
      <c r="E1424" s="123" t="e">
        <f t="shared" ca="1" si="22"/>
        <v>#N/A</v>
      </c>
      <c r="F1424" s="25" t="e">
        <f ca="1"/>
        <v>#N/A</v>
      </c>
    </row>
    <row r="1425" spans="4:6" x14ac:dyDescent="0.25">
      <c r="D1425" s="122" t="e" cm="1">
        <f t="array" aca="1" ref="D1425" ca="1">INDIRECT("'1-Product Data'!S"&amp;E1425)</f>
        <v>#N/A</v>
      </c>
      <c r="E1425" s="123" t="e">
        <f t="shared" ca="1" si="22"/>
        <v>#N/A</v>
      </c>
      <c r="F1425" s="25" t="e">
        <f ca="1"/>
        <v>#N/A</v>
      </c>
    </row>
    <row r="1426" spans="4:6" x14ac:dyDescent="0.25">
      <c r="D1426" s="122" t="e" cm="1">
        <f t="array" aca="1" ref="D1426" ca="1">INDIRECT("'1-Product Data'!S"&amp;E1426)</f>
        <v>#N/A</v>
      </c>
      <c r="E1426" s="123" t="e">
        <f t="shared" ca="1" si="22"/>
        <v>#N/A</v>
      </c>
      <c r="F1426" s="25" t="e">
        <f ca="1"/>
        <v>#N/A</v>
      </c>
    </row>
    <row r="1427" spans="4:6" x14ac:dyDescent="0.25">
      <c r="D1427" s="122" t="e" cm="1">
        <f t="array" aca="1" ref="D1427" ca="1">INDIRECT("'1-Product Data'!S"&amp;E1427)</f>
        <v>#N/A</v>
      </c>
      <c r="E1427" s="123" t="e">
        <f t="shared" ca="1" si="22"/>
        <v>#N/A</v>
      </c>
      <c r="F1427" s="25" t="e">
        <f ca="1"/>
        <v>#N/A</v>
      </c>
    </row>
    <row r="1428" spans="4:6" x14ac:dyDescent="0.25">
      <c r="D1428" s="122" t="e" cm="1">
        <f t="array" aca="1" ref="D1428" ca="1">INDIRECT("'1-Product Data'!S"&amp;E1428)</f>
        <v>#N/A</v>
      </c>
      <c r="E1428" s="123" t="e">
        <f t="shared" ca="1" si="22"/>
        <v>#N/A</v>
      </c>
      <c r="F1428" s="25" t="e">
        <f ca="1"/>
        <v>#N/A</v>
      </c>
    </row>
    <row r="1429" spans="4:6" x14ac:dyDescent="0.25">
      <c r="D1429" s="122" t="e" cm="1">
        <f t="array" aca="1" ref="D1429" ca="1">INDIRECT("'1-Product Data'!S"&amp;E1429)</f>
        <v>#N/A</v>
      </c>
      <c r="E1429" s="123" t="e">
        <f t="shared" ca="1" si="22"/>
        <v>#N/A</v>
      </c>
      <c r="F1429" s="25" t="e">
        <f ca="1"/>
        <v>#N/A</v>
      </c>
    </row>
    <row r="1430" spans="4:6" x14ac:dyDescent="0.25">
      <c r="D1430" s="122" t="e" cm="1">
        <f t="array" aca="1" ref="D1430" ca="1">INDIRECT("'1-Product Data'!S"&amp;E1430)</f>
        <v>#N/A</v>
      </c>
      <c r="E1430" s="123" t="e">
        <f t="shared" ca="1" si="22"/>
        <v>#N/A</v>
      </c>
      <c r="F1430" s="25" t="e">
        <f ca="1"/>
        <v>#N/A</v>
      </c>
    </row>
    <row r="1431" spans="4:6" x14ac:dyDescent="0.25">
      <c r="D1431" s="122" t="e" cm="1">
        <f t="array" aca="1" ref="D1431" ca="1">INDIRECT("'1-Product Data'!S"&amp;E1431)</f>
        <v>#N/A</v>
      </c>
      <c r="E1431" s="123" t="e">
        <f t="shared" ca="1" si="22"/>
        <v>#N/A</v>
      </c>
      <c r="F1431" s="25" t="e">
        <f ca="1"/>
        <v>#N/A</v>
      </c>
    </row>
    <row r="1432" spans="4:6" x14ac:dyDescent="0.25">
      <c r="D1432" s="122" t="e" cm="1">
        <f t="array" aca="1" ref="D1432" ca="1">INDIRECT("'1-Product Data'!S"&amp;E1432)</f>
        <v>#N/A</v>
      </c>
      <c r="E1432" s="123" t="e">
        <f t="shared" ca="1" si="22"/>
        <v>#N/A</v>
      </c>
      <c r="F1432" s="25" t="e">
        <f ca="1"/>
        <v>#N/A</v>
      </c>
    </row>
    <row r="1433" spans="4:6" x14ac:dyDescent="0.25">
      <c r="D1433" s="122" t="e" cm="1">
        <f t="array" aca="1" ref="D1433" ca="1">INDIRECT("'1-Product Data'!S"&amp;E1433)</f>
        <v>#N/A</v>
      </c>
      <c r="E1433" s="123" t="e">
        <f t="shared" ca="1" si="22"/>
        <v>#N/A</v>
      </c>
      <c r="F1433" s="25" t="e">
        <f ca="1"/>
        <v>#N/A</v>
      </c>
    </row>
    <row r="1434" spans="4:6" x14ac:dyDescent="0.25">
      <c r="D1434" s="122" t="e" cm="1">
        <f t="array" aca="1" ref="D1434" ca="1">INDIRECT("'1-Product Data'!S"&amp;E1434)</f>
        <v>#N/A</v>
      </c>
      <c r="E1434" s="123" t="e">
        <f t="shared" ca="1" si="22"/>
        <v>#N/A</v>
      </c>
      <c r="F1434" s="25" t="e">
        <f ca="1"/>
        <v>#N/A</v>
      </c>
    </row>
    <row r="1435" spans="4:6" x14ac:dyDescent="0.25">
      <c r="D1435" s="122" t="e" cm="1">
        <f t="array" aca="1" ref="D1435" ca="1">INDIRECT("'1-Product Data'!S"&amp;E1435)</f>
        <v>#N/A</v>
      </c>
      <c r="E1435" s="123" t="e">
        <f t="shared" ca="1" si="22"/>
        <v>#N/A</v>
      </c>
      <c r="F1435" s="25" t="e">
        <f ca="1"/>
        <v>#N/A</v>
      </c>
    </row>
    <row r="1436" spans="4:6" x14ac:dyDescent="0.25">
      <c r="D1436" s="122" t="e" cm="1">
        <f t="array" aca="1" ref="D1436" ca="1">INDIRECT("'1-Product Data'!S"&amp;E1436)</f>
        <v>#N/A</v>
      </c>
      <c r="E1436" s="123" t="e">
        <f t="shared" ca="1" si="22"/>
        <v>#N/A</v>
      </c>
      <c r="F1436" s="25" t="e">
        <f ca="1"/>
        <v>#N/A</v>
      </c>
    </row>
    <row r="1437" spans="4:6" x14ac:dyDescent="0.25">
      <c r="D1437" s="122" t="e" cm="1">
        <f t="array" aca="1" ref="D1437" ca="1">INDIRECT("'1-Product Data'!S"&amp;E1437)</f>
        <v>#N/A</v>
      </c>
      <c r="E1437" s="123" t="e">
        <f t="shared" ca="1" si="22"/>
        <v>#N/A</v>
      </c>
      <c r="F1437" s="25" t="e">
        <f ca="1"/>
        <v>#N/A</v>
      </c>
    </row>
    <row r="1438" spans="4:6" x14ac:dyDescent="0.25">
      <c r="D1438" s="122" t="e" cm="1">
        <f t="array" aca="1" ref="D1438" ca="1">INDIRECT("'1-Product Data'!S"&amp;E1438)</f>
        <v>#N/A</v>
      </c>
      <c r="E1438" s="123" t="e">
        <f t="shared" ca="1" si="22"/>
        <v>#N/A</v>
      </c>
      <c r="F1438" s="25" t="e">
        <f ca="1"/>
        <v>#N/A</v>
      </c>
    </row>
    <row r="1439" spans="4:6" x14ac:dyDescent="0.25">
      <c r="D1439" s="122" t="e" cm="1">
        <f t="array" aca="1" ref="D1439" ca="1">INDIRECT("'1-Product Data'!S"&amp;E1439)</f>
        <v>#N/A</v>
      </c>
      <c r="E1439" s="123" t="e">
        <f t="shared" ca="1" si="22"/>
        <v>#N/A</v>
      </c>
      <c r="F1439" s="25" t="e">
        <f ca="1"/>
        <v>#N/A</v>
      </c>
    </row>
    <row r="1440" spans="4:6" x14ac:dyDescent="0.25">
      <c r="D1440" s="122" t="e" cm="1">
        <f t="array" aca="1" ref="D1440" ca="1">INDIRECT("'1-Product Data'!S"&amp;E1440)</f>
        <v>#N/A</v>
      </c>
      <c r="E1440" s="123" t="e">
        <f t="shared" ca="1" si="22"/>
        <v>#N/A</v>
      </c>
      <c r="F1440" s="25" t="e">
        <f ca="1"/>
        <v>#N/A</v>
      </c>
    </row>
    <row r="1441" spans="4:6" x14ac:dyDescent="0.25">
      <c r="D1441" s="122" t="e" cm="1">
        <f t="array" aca="1" ref="D1441" ca="1">INDIRECT("'1-Product Data'!S"&amp;E1441)</f>
        <v>#N/A</v>
      </c>
      <c r="E1441" s="123" t="e">
        <f t="shared" ca="1" si="22"/>
        <v>#N/A</v>
      </c>
      <c r="F1441" s="25" t="e">
        <f ca="1"/>
        <v>#N/A</v>
      </c>
    </row>
    <row r="1442" spans="4:6" x14ac:dyDescent="0.25">
      <c r="D1442" s="122" t="e" cm="1">
        <f t="array" aca="1" ref="D1442" ca="1">INDIRECT("'1-Product Data'!S"&amp;E1442)</f>
        <v>#N/A</v>
      </c>
      <c r="E1442" s="123" t="e">
        <f t="shared" ca="1" si="22"/>
        <v>#N/A</v>
      </c>
      <c r="F1442" s="25" t="e">
        <f ca="1"/>
        <v>#N/A</v>
      </c>
    </row>
    <row r="1443" spans="4:6" x14ac:dyDescent="0.25">
      <c r="D1443" s="122" t="e" cm="1">
        <f t="array" aca="1" ref="D1443" ca="1">INDIRECT("'1-Product Data'!S"&amp;E1443)</f>
        <v>#N/A</v>
      </c>
      <c r="E1443" s="123" t="e">
        <f t="shared" ca="1" si="22"/>
        <v>#N/A</v>
      </c>
      <c r="F1443" s="25" t="e">
        <f ca="1"/>
        <v>#N/A</v>
      </c>
    </row>
    <row r="1444" spans="4:6" x14ac:dyDescent="0.25">
      <c r="D1444" s="122" t="e" cm="1">
        <f t="array" aca="1" ref="D1444" ca="1">INDIRECT("'1-Product Data'!S"&amp;E1444)</f>
        <v>#N/A</v>
      </c>
      <c r="E1444" s="123" t="e">
        <f t="shared" ca="1" si="22"/>
        <v>#N/A</v>
      </c>
      <c r="F1444" s="25" t="e">
        <f ca="1"/>
        <v>#N/A</v>
      </c>
    </row>
    <row r="1445" spans="4:6" x14ac:dyDescent="0.25">
      <c r="D1445" s="122" t="e" cm="1">
        <f t="array" aca="1" ref="D1445" ca="1">INDIRECT("'1-Product Data'!S"&amp;E1445)</f>
        <v>#N/A</v>
      </c>
      <c r="E1445" s="123" t="e">
        <f t="shared" ca="1" si="22"/>
        <v>#N/A</v>
      </c>
      <c r="F1445" s="25" t="e">
        <f ca="1"/>
        <v>#N/A</v>
      </c>
    </row>
    <row r="1446" spans="4:6" x14ac:dyDescent="0.25">
      <c r="D1446" s="122" t="e" cm="1">
        <f t="array" aca="1" ref="D1446" ca="1">INDIRECT("'1-Product Data'!S"&amp;E1446)</f>
        <v>#N/A</v>
      </c>
      <c r="E1446" s="123" t="e">
        <f t="shared" ca="1" si="22"/>
        <v>#N/A</v>
      </c>
      <c r="F1446" s="25" t="e">
        <f ca="1"/>
        <v>#N/A</v>
      </c>
    </row>
    <row r="1447" spans="4:6" x14ac:dyDescent="0.25">
      <c r="D1447" s="122" t="e" cm="1">
        <f t="array" aca="1" ref="D1447" ca="1">INDIRECT("'1-Product Data'!S"&amp;E1447)</f>
        <v>#N/A</v>
      </c>
      <c r="E1447" s="123" t="e">
        <f t="shared" ca="1" si="22"/>
        <v>#N/A</v>
      </c>
      <c r="F1447" s="25" t="e">
        <f ca="1"/>
        <v>#N/A</v>
      </c>
    </row>
    <row r="1448" spans="4:6" x14ac:dyDescent="0.25">
      <c r="D1448" s="122" t="e" cm="1">
        <f t="array" aca="1" ref="D1448" ca="1">INDIRECT("'1-Product Data'!S"&amp;E1448)</f>
        <v>#N/A</v>
      </c>
      <c r="E1448" s="123" t="e">
        <f t="shared" ca="1" si="22"/>
        <v>#N/A</v>
      </c>
      <c r="F1448" s="25" t="e">
        <f ca="1"/>
        <v>#N/A</v>
      </c>
    </row>
    <row r="1449" spans="4:6" x14ac:dyDescent="0.25">
      <c r="D1449" s="122" t="e" cm="1">
        <f t="array" aca="1" ref="D1449" ca="1">INDIRECT("'1-Product Data'!S"&amp;E1449)</f>
        <v>#N/A</v>
      </c>
      <c r="E1449" s="123" t="e">
        <f t="shared" ca="1" si="22"/>
        <v>#N/A</v>
      </c>
      <c r="F1449" s="25" t="e">
        <f ca="1"/>
        <v>#N/A</v>
      </c>
    </row>
    <row r="1450" spans="4:6" x14ac:dyDescent="0.25">
      <c r="D1450" s="122" t="e" cm="1">
        <f t="array" aca="1" ref="D1450" ca="1">INDIRECT("'1-Product Data'!S"&amp;E1450)</f>
        <v>#N/A</v>
      </c>
      <c r="E1450" s="123" t="e">
        <f t="shared" ca="1" si="22"/>
        <v>#N/A</v>
      </c>
      <c r="F1450" s="25" t="e">
        <f ca="1"/>
        <v>#N/A</v>
      </c>
    </row>
    <row r="1451" spans="4:6" x14ac:dyDescent="0.25">
      <c r="D1451" s="122" t="e" cm="1">
        <f t="array" aca="1" ref="D1451" ca="1">INDIRECT("'1-Product Data'!S"&amp;E1451)</f>
        <v>#N/A</v>
      </c>
      <c r="E1451" s="123" t="e">
        <f t="shared" ca="1" si="22"/>
        <v>#N/A</v>
      </c>
      <c r="F1451" s="25" t="e">
        <f ca="1"/>
        <v>#N/A</v>
      </c>
    </row>
    <row r="1452" spans="4:6" x14ac:dyDescent="0.25">
      <c r="D1452" s="122" t="e" cm="1">
        <f t="array" aca="1" ref="D1452" ca="1">INDIRECT("'1-Product Data'!S"&amp;E1452)</f>
        <v>#N/A</v>
      </c>
      <c r="E1452" s="123" t="e">
        <f t="shared" ca="1" si="22"/>
        <v>#N/A</v>
      </c>
      <c r="F1452" s="25" t="e">
        <f ca="1"/>
        <v>#N/A</v>
      </c>
    </row>
    <row r="1453" spans="4:6" x14ac:dyDescent="0.25">
      <c r="D1453" s="122" t="e" cm="1">
        <f t="array" aca="1" ref="D1453" ca="1">INDIRECT("'1-Product Data'!S"&amp;E1453)</f>
        <v>#N/A</v>
      </c>
      <c r="E1453" s="123" t="e">
        <f t="shared" ca="1" si="22"/>
        <v>#N/A</v>
      </c>
      <c r="F1453" s="25" t="e">
        <f ca="1"/>
        <v>#N/A</v>
      </c>
    </row>
    <row r="1454" spans="4:6" x14ac:dyDescent="0.25">
      <c r="D1454" s="122" t="e" cm="1">
        <f t="array" aca="1" ref="D1454" ca="1">INDIRECT("'1-Product Data'!S"&amp;E1454)</f>
        <v>#N/A</v>
      </c>
      <c r="E1454" s="123" t="e">
        <f t="shared" ca="1" si="22"/>
        <v>#N/A</v>
      </c>
      <c r="F1454" s="25" t="e">
        <f ca="1"/>
        <v>#N/A</v>
      </c>
    </row>
    <row r="1455" spans="4:6" x14ac:dyDescent="0.25">
      <c r="D1455" s="122" t="e" cm="1">
        <f t="array" aca="1" ref="D1455" ca="1">INDIRECT("'1-Product Data'!S"&amp;E1455)</f>
        <v>#N/A</v>
      </c>
      <c r="E1455" s="123" t="e">
        <f t="shared" ca="1" si="22"/>
        <v>#N/A</v>
      </c>
      <c r="F1455" s="25" t="e">
        <f ca="1"/>
        <v>#N/A</v>
      </c>
    </row>
    <row r="1456" spans="4:6" x14ac:dyDescent="0.25">
      <c r="D1456" s="122" t="e" cm="1">
        <f t="array" aca="1" ref="D1456" ca="1">INDIRECT("'1-Product Data'!S"&amp;E1456)</f>
        <v>#N/A</v>
      </c>
      <c r="E1456" s="123" t="e">
        <f t="shared" ca="1" si="22"/>
        <v>#N/A</v>
      </c>
      <c r="F1456" s="25" t="e">
        <f ca="1"/>
        <v>#N/A</v>
      </c>
    </row>
    <row r="1457" spans="4:6" x14ac:dyDescent="0.25">
      <c r="D1457" s="122" t="e" cm="1">
        <f t="array" aca="1" ref="D1457" ca="1">INDIRECT("'1-Product Data'!S"&amp;E1457)</f>
        <v>#N/A</v>
      </c>
      <c r="E1457" s="123" t="e">
        <f t="shared" ca="1" si="22"/>
        <v>#N/A</v>
      </c>
      <c r="F1457" s="25" t="e">
        <f ca="1"/>
        <v>#N/A</v>
      </c>
    </row>
    <row r="1458" spans="4:6" x14ac:dyDescent="0.25">
      <c r="D1458" s="122" t="e" cm="1">
        <f t="array" aca="1" ref="D1458" ca="1">INDIRECT("'1-Product Data'!S"&amp;E1458)</f>
        <v>#N/A</v>
      </c>
      <c r="E1458" s="123" t="e">
        <f t="shared" ca="1" si="22"/>
        <v>#N/A</v>
      </c>
      <c r="F1458" s="25" t="e">
        <f ca="1"/>
        <v>#N/A</v>
      </c>
    </row>
    <row r="1459" spans="4:6" x14ac:dyDescent="0.25">
      <c r="D1459" s="122" t="e" cm="1">
        <f t="array" aca="1" ref="D1459" ca="1">INDIRECT("'1-Product Data'!S"&amp;E1459)</f>
        <v>#N/A</v>
      </c>
      <c r="E1459" s="123" t="e">
        <f t="shared" ca="1" si="22"/>
        <v>#N/A</v>
      </c>
      <c r="F1459" s="25" t="e">
        <f ca="1"/>
        <v>#N/A</v>
      </c>
    </row>
    <row r="1460" spans="4:6" x14ac:dyDescent="0.25">
      <c r="D1460" s="122" t="e" cm="1">
        <f t="array" aca="1" ref="D1460" ca="1">INDIRECT("'1-Product Data'!S"&amp;E1460)</f>
        <v>#N/A</v>
      </c>
      <c r="E1460" s="123" t="e">
        <f t="shared" ca="1" si="22"/>
        <v>#N/A</v>
      </c>
      <c r="F1460" s="25" t="e">
        <f ca="1"/>
        <v>#N/A</v>
      </c>
    </row>
    <row r="1461" spans="4:6" x14ac:dyDescent="0.25">
      <c r="D1461" s="122" t="e" cm="1">
        <f t="array" aca="1" ref="D1461" ca="1">INDIRECT("'1-Product Data'!S"&amp;E1461)</f>
        <v>#N/A</v>
      </c>
      <c r="E1461" s="123" t="e">
        <f t="shared" ca="1" si="22"/>
        <v>#N/A</v>
      </c>
      <c r="F1461" s="25" t="e">
        <f ca="1"/>
        <v>#N/A</v>
      </c>
    </row>
    <row r="1462" spans="4:6" x14ac:dyDescent="0.25">
      <c r="D1462" s="122" t="e" cm="1">
        <f t="array" aca="1" ref="D1462" ca="1">INDIRECT("'1-Product Data'!S"&amp;E1462)</f>
        <v>#N/A</v>
      </c>
      <c r="E1462" s="123" t="e">
        <f t="shared" ca="1" si="22"/>
        <v>#N/A</v>
      </c>
      <c r="F1462" s="25" t="e">
        <f ca="1"/>
        <v>#N/A</v>
      </c>
    </row>
    <row r="1463" spans="4:6" x14ac:dyDescent="0.25">
      <c r="D1463" s="122" t="e" cm="1">
        <f t="array" aca="1" ref="D1463" ca="1">INDIRECT("'1-Product Data'!S"&amp;E1463)</f>
        <v>#N/A</v>
      </c>
      <c r="E1463" s="123" t="e">
        <f t="shared" ca="1" si="22"/>
        <v>#N/A</v>
      </c>
      <c r="F1463" s="25" t="e">
        <f ca="1"/>
        <v>#N/A</v>
      </c>
    </row>
    <row r="1464" spans="4:6" x14ac:dyDescent="0.25">
      <c r="D1464" s="122" t="e" cm="1">
        <f t="array" aca="1" ref="D1464" ca="1">INDIRECT("'1-Product Data'!S"&amp;E1464)</f>
        <v>#N/A</v>
      </c>
      <c r="E1464" s="123" t="e">
        <f t="shared" ca="1" si="22"/>
        <v>#N/A</v>
      </c>
      <c r="F1464" s="25" t="e">
        <f ca="1"/>
        <v>#N/A</v>
      </c>
    </row>
    <row r="1465" spans="4:6" x14ac:dyDescent="0.25">
      <c r="D1465" s="122" t="e" cm="1">
        <f t="array" aca="1" ref="D1465" ca="1">INDIRECT("'1-Product Data'!S"&amp;E1465)</f>
        <v>#N/A</v>
      </c>
      <c r="E1465" s="123" t="e">
        <f t="shared" ca="1" si="22"/>
        <v>#N/A</v>
      </c>
      <c r="F1465" s="25" t="e">
        <f ca="1"/>
        <v>#N/A</v>
      </c>
    </row>
    <row r="1466" spans="4:6" x14ac:dyDescent="0.25">
      <c r="D1466" s="122" t="e" cm="1">
        <f t="array" aca="1" ref="D1466" ca="1">INDIRECT("'1-Product Data'!S"&amp;E1466)</f>
        <v>#N/A</v>
      </c>
      <c r="E1466" s="123" t="e">
        <f t="shared" ca="1" si="22"/>
        <v>#N/A</v>
      </c>
      <c r="F1466" s="25" t="e">
        <f ca="1"/>
        <v>#N/A</v>
      </c>
    </row>
    <row r="1467" spans="4:6" x14ac:dyDescent="0.25">
      <c r="D1467" s="122" t="e" cm="1">
        <f t="array" aca="1" ref="D1467" ca="1">INDIRECT("'1-Product Data'!S"&amp;E1467)</f>
        <v>#N/A</v>
      </c>
      <c r="E1467" s="123" t="e">
        <f t="shared" ca="1" si="22"/>
        <v>#N/A</v>
      </c>
      <c r="F1467" s="25" t="e">
        <f ca="1"/>
        <v>#N/A</v>
      </c>
    </row>
    <row r="1468" spans="4:6" x14ac:dyDescent="0.25">
      <c r="D1468" s="122" t="e" cm="1">
        <f t="array" aca="1" ref="D1468" ca="1">INDIRECT("'1-Product Data'!S"&amp;E1468)</f>
        <v>#N/A</v>
      </c>
      <c r="E1468" s="123" t="e">
        <f t="shared" ca="1" si="22"/>
        <v>#N/A</v>
      </c>
      <c r="F1468" s="25" t="e">
        <f ca="1"/>
        <v>#N/A</v>
      </c>
    </row>
    <row r="1469" spans="4:6" x14ac:dyDescent="0.25">
      <c r="D1469" s="122" t="e" cm="1">
        <f t="array" aca="1" ref="D1469" ca="1">INDIRECT("'1-Product Data'!S"&amp;E1469)</f>
        <v>#N/A</v>
      </c>
      <c r="E1469" s="123" t="e">
        <f t="shared" ca="1" si="22"/>
        <v>#N/A</v>
      </c>
      <c r="F1469" s="25" t="e">
        <f ca="1"/>
        <v>#N/A</v>
      </c>
    </row>
    <row r="1470" spans="4:6" x14ac:dyDescent="0.25">
      <c r="D1470" s="122" t="e" cm="1">
        <f t="array" aca="1" ref="D1470" ca="1">INDIRECT("'1-Product Data'!S"&amp;E1470)</f>
        <v>#N/A</v>
      </c>
      <c r="E1470" s="123" t="e">
        <f t="shared" ca="1" si="22"/>
        <v>#N/A</v>
      </c>
      <c r="F1470" s="25" t="e">
        <f ca="1"/>
        <v>#N/A</v>
      </c>
    </row>
    <row r="1471" spans="4:6" x14ac:dyDescent="0.25">
      <c r="D1471" s="122" t="e" cm="1">
        <f t="array" aca="1" ref="D1471" ca="1">INDIRECT("'1-Product Data'!S"&amp;E1471)</f>
        <v>#N/A</v>
      </c>
      <c r="E1471" s="123" t="e">
        <f t="shared" ca="1" si="22"/>
        <v>#N/A</v>
      </c>
      <c r="F1471" s="25" t="e">
        <f ca="1"/>
        <v>#N/A</v>
      </c>
    </row>
    <row r="1472" spans="4:6" x14ac:dyDescent="0.25">
      <c r="D1472" s="122" t="e" cm="1">
        <f t="array" aca="1" ref="D1472" ca="1">INDIRECT("'1-Product Data'!S"&amp;E1472)</f>
        <v>#N/A</v>
      </c>
      <c r="E1472" s="123" t="e">
        <f t="shared" ca="1" si="22"/>
        <v>#N/A</v>
      </c>
      <c r="F1472" s="25" t="e">
        <f ca="1"/>
        <v>#N/A</v>
      </c>
    </row>
    <row r="1473" spans="4:6" x14ac:dyDescent="0.25">
      <c r="D1473" s="122" t="e" cm="1">
        <f t="array" aca="1" ref="D1473" ca="1">INDIRECT("'1-Product Data'!S"&amp;E1473)</f>
        <v>#N/A</v>
      </c>
      <c r="E1473" s="123" t="e">
        <f t="shared" ca="1" si="22"/>
        <v>#N/A</v>
      </c>
      <c r="F1473" s="25" t="e">
        <f ca="1"/>
        <v>#N/A</v>
      </c>
    </row>
    <row r="1474" spans="4:6" x14ac:dyDescent="0.25">
      <c r="D1474" s="122" t="e" cm="1">
        <f t="array" aca="1" ref="D1474" ca="1">INDIRECT("'1-Product Data'!S"&amp;E1474)</f>
        <v>#N/A</v>
      </c>
      <c r="E1474" s="123" t="e">
        <f t="shared" ca="1" si="22"/>
        <v>#N/A</v>
      </c>
      <c r="F1474" s="25" t="e">
        <f ca="1"/>
        <v>#N/A</v>
      </c>
    </row>
    <row r="1475" spans="4:6" x14ac:dyDescent="0.25">
      <c r="D1475" s="122" t="e" cm="1">
        <f t="array" aca="1" ref="D1475" ca="1">INDIRECT("'1-Product Data'!S"&amp;E1475)</f>
        <v>#N/A</v>
      </c>
      <c r="E1475" s="123" t="e">
        <f t="shared" ca="1" si="22"/>
        <v>#N/A</v>
      </c>
      <c r="F1475" s="25" t="e">
        <f ca="1"/>
        <v>#N/A</v>
      </c>
    </row>
    <row r="1476" spans="4:6" x14ac:dyDescent="0.25">
      <c r="D1476" s="122" t="e" cm="1">
        <f t="array" aca="1" ref="D1476" ca="1">INDIRECT("'1-Product Data'!S"&amp;E1476)</f>
        <v>#N/A</v>
      </c>
      <c r="E1476" s="123" t="e">
        <f t="shared" ref="E1476:E1500" ca="1" si="23">MATCH("*n",INDIRECT("'1-Product Data'!H" &amp; E1475+1 &amp; ":H1500",TRUE),0)+E1475</f>
        <v>#N/A</v>
      </c>
      <c r="F1476" s="25" t="e">
        <f ca="1"/>
        <v>#N/A</v>
      </c>
    </row>
    <row r="1477" spans="4:6" x14ac:dyDescent="0.25">
      <c r="D1477" s="122" t="e" cm="1">
        <f t="array" aca="1" ref="D1477" ca="1">INDIRECT("'1-Product Data'!S"&amp;E1477)</f>
        <v>#N/A</v>
      </c>
      <c r="E1477" s="123" t="e">
        <f t="shared" ca="1" si="23"/>
        <v>#N/A</v>
      </c>
      <c r="F1477" s="25" t="e">
        <f ca="1"/>
        <v>#N/A</v>
      </c>
    </row>
    <row r="1478" spans="4:6" x14ac:dyDescent="0.25">
      <c r="D1478" s="122" t="e" cm="1">
        <f t="array" aca="1" ref="D1478" ca="1">INDIRECT("'1-Product Data'!S"&amp;E1478)</f>
        <v>#N/A</v>
      </c>
      <c r="E1478" s="123" t="e">
        <f t="shared" ca="1" si="23"/>
        <v>#N/A</v>
      </c>
      <c r="F1478" s="25" t="e">
        <f ca="1"/>
        <v>#N/A</v>
      </c>
    </row>
    <row r="1479" spans="4:6" x14ac:dyDescent="0.25">
      <c r="D1479" s="122" t="e" cm="1">
        <f t="array" aca="1" ref="D1479" ca="1">INDIRECT("'1-Product Data'!S"&amp;E1479)</f>
        <v>#N/A</v>
      </c>
      <c r="E1479" s="123" t="e">
        <f t="shared" ca="1" si="23"/>
        <v>#N/A</v>
      </c>
      <c r="F1479" s="25" t="e">
        <f ca="1"/>
        <v>#N/A</v>
      </c>
    </row>
    <row r="1480" spans="4:6" x14ac:dyDescent="0.25">
      <c r="D1480" s="122" t="e" cm="1">
        <f t="array" aca="1" ref="D1480" ca="1">INDIRECT("'1-Product Data'!S"&amp;E1480)</f>
        <v>#N/A</v>
      </c>
      <c r="E1480" s="123" t="e">
        <f t="shared" ca="1" si="23"/>
        <v>#N/A</v>
      </c>
      <c r="F1480" s="25" t="e">
        <f ca="1"/>
        <v>#N/A</v>
      </c>
    </row>
    <row r="1481" spans="4:6" x14ac:dyDescent="0.25">
      <c r="D1481" s="122" t="e" cm="1">
        <f t="array" aca="1" ref="D1481" ca="1">INDIRECT("'1-Product Data'!S"&amp;E1481)</f>
        <v>#N/A</v>
      </c>
      <c r="E1481" s="123" t="e">
        <f t="shared" ca="1" si="23"/>
        <v>#N/A</v>
      </c>
      <c r="F1481" s="25" t="e">
        <f ca="1"/>
        <v>#N/A</v>
      </c>
    </row>
    <row r="1482" spans="4:6" x14ac:dyDescent="0.25">
      <c r="D1482" s="122" t="e" cm="1">
        <f t="array" aca="1" ref="D1482" ca="1">INDIRECT("'1-Product Data'!S"&amp;E1482)</f>
        <v>#N/A</v>
      </c>
      <c r="E1482" s="123" t="e">
        <f t="shared" ca="1" si="23"/>
        <v>#N/A</v>
      </c>
      <c r="F1482" s="25" t="e">
        <f ca="1"/>
        <v>#N/A</v>
      </c>
    </row>
    <row r="1483" spans="4:6" x14ac:dyDescent="0.25">
      <c r="D1483" s="122" t="e" cm="1">
        <f t="array" aca="1" ref="D1483" ca="1">INDIRECT("'1-Product Data'!S"&amp;E1483)</f>
        <v>#N/A</v>
      </c>
      <c r="E1483" s="123" t="e">
        <f t="shared" ca="1" si="23"/>
        <v>#N/A</v>
      </c>
      <c r="F1483" s="25" t="e">
        <f ca="1"/>
        <v>#N/A</v>
      </c>
    </row>
    <row r="1484" spans="4:6" x14ac:dyDescent="0.25">
      <c r="D1484" s="122" t="e" cm="1">
        <f t="array" aca="1" ref="D1484" ca="1">INDIRECT("'1-Product Data'!S"&amp;E1484)</f>
        <v>#N/A</v>
      </c>
      <c r="E1484" s="123" t="e">
        <f t="shared" ca="1" si="23"/>
        <v>#N/A</v>
      </c>
      <c r="F1484" s="25" t="e">
        <f ca="1"/>
        <v>#N/A</v>
      </c>
    </row>
    <row r="1485" spans="4:6" x14ac:dyDescent="0.25">
      <c r="D1485" s="122" t="e" cm="1">
        <f t="array" aca="1" ref="D1485" ca="1">INDIRECT("'1-Product Data'!S"&amp;E1485)</f>
        <v>#N/A</v>
      </c>
      <c r="E1485" s="123" t="e">
        <f t="shared" ca="1" si="23"/>
        <v>#N/A</v>
      </c>
      <c r="F1485" s="25" t="e">
        <f ca="1"/>
        <v>#N/A</v>
      </c>
    </row>
    <row r="1486" spans="4:6" x14ac:dyDescent="0.25">
      <c r="D1486" s="122" t="e" cm="1">
        <f t="array" aca="1" ref="D1486" ca="1">INDIRECT("'1-Product Data'!S"&amp;E1486)</f>
        <v>#N/A</v>
      </c>
      <c r="E1486" s="123" t="e">
        <f t="shared" ca="1" si="23"/>
        <v>#N/A</v>
      </c>
      <c r="F1486" s="25" t="e">
        <f ca="1"/>
        <v>#N/A</v>
      </c>
    </row>
    <row r="1487" spans="4:6" x14ac:dyDescent="0.25">
      <c r="D1487" s="122" t="e" cm="1">
        <f t="array" aca="1" ref="D1487" ca="1">INDIRECT("'1-Product Data'!S"&amp;E1487)</f>
        <v>#N/A</v>
      </c>
      <c r="E1487" s="123" t="e">
        <f t="shared" ca="1" si="23"/>
        <v>#N/A</v>
      </c>
      <c r="F1487" s="25" t="e">
        <f ca="1"/>
        <v>#N/A</v>
      </c>
    </row>
    <row r="1488" spans="4:6" x14ac:dyDescent="0.25">
      <c r="D1488" s="122" t="e" cm="1">
        <f t="array" aca="1" ref="D1488" ca="1">INDIRECT("'1-Product Data'!S"&amp;E1488)</f>
        <v>#N/A</v>
      </c>
      <c r="E1488" s="123" t="e">
        <f t="shared" ca="1" si="23"/>
        <v>#N/A</v>
      </c>
      <c r="F1488" s="25" t="e">
        <f ca="1"/>
        <v>#N/A</v>
      </c>
    </row>
    <row r="1489" spans="4:6" x14ac:dyDescent="0.25">
      <c r="D1489" s="122" t="e" cm="1">
        <f t="array" aca="1" ref="D1489" ca="1">INDIRECT("'1-Product Data'!S"&amp;E1489)</f>
        <v>#N/A</v>
      </c>
      <c r="E1489" s="123" t="e">
        <f t="shared" ca="1" si="23"/>
        <v>#N/A</v>
      </c>
      <c r="F1489" s="25" t="e">
        <f ca="1"/>
        <v>#N/A</v>
      </c>
    </row>
    <row r="1490" spans="4:6" x14ac:dyDescent="0.25">
      <c r="D1490" s="122" t="e" cm="1">
        <f t="array" aca="1" ref="D1490" ca="1">INDIRECT("'1-Product Data'!S"&amp;E1490)</f>
        <v>#N/A</v>
      </c>
      <c r="E1490" s="123" t="e">
        <f t="shared" ca="1" si="23"/>
        <v>#N/A</v>
      </c>
      <c r="F1490" s="25" t="e">
        <f ca="1"/>
        <v>#N/A</v>
      </c>
    </row>
    <row r="1491" spans="4:6" x14ac:dyDescent="0.25">
      <c r="D1491" s="122" t="e" cm="1">
        <f t="array" aca="1" ref="D1491" ca="1">INDIRECT("'1-Product Data'!S"&amp;E1491)</f>
        <v>#N/A</v>
      </c>
      <c r="E1491" s="123" t="e">
        <f t="shared" ca="1" si="23"/>
        <v>#N/A</v>
      </c>
      <c r="F1491" s="25" t="e">
        <f ca="1"/>
        <v>#N/A</v>
      </c>
    </row>
    <row r="1492" spans="4:6" x14ac:dyDescent="0.25">
      <c r="D1492" s="122" t="e" cm="1">
        <f t="array" aca="1" ref="D1492" ca="1">INDIRECT("'1-Product Data'!S"&amp;E1492)</f>
        <v>#N/A</v>
      </c>
      <c r="E1492" s="123" t="e">
        <f t="shared" ca="1" si="23"/>
        <v>#N/A</v>
      </c>
      <c r="F1492" s="25" t="e">
        <f ca="1"/>
        <v>#N/A</v>
      </c>
    </row>
    <row r="1493" spans="4:6" x14ac:dyDescent="0.25">
      <c r="D1493" s="122" t="e" cm="1">
        <f t="array" aca="1" ref="D1493" ca="1">INDIRECT("'1-Product Data'!S"&amp;E1493)</f>
        <v>#N/A</v>
      </c>
      <c r="E1493" s="123" t="e">
        <f t="shared" ca="1" si="23"/>
        <v>#N/A</v>
      </c>
      <c r="F1493" s="25" t="e">
        <f ca="1"/>
        <v>#N/A</v>
      </c>
    </row>
    <row r="1494" spans="4:6" x14ac:dyDescent="0.25">
      <c r="D1494" s="122" t="e" cm="1">
        <f t="array" aca="1" ref="D1494" ca="1">INDIRECT("'1-Product Data'!S"&amp;E1494)</f>
        <v>#N/A</v>
      </c>
      <c r="E1494" s="123" t="e">
        <f t="shared" ca="1" si="23"/>
        <v>#N/A</v>
      </c>
      <c r="F1494" s="25" t="e">
        <f ca="1"/>
        <v>#N/A</v>
      </c>
    </row>
    <row r="1495" spans="4:6" x14ac:dyDescent="0.25">
      <c r="D1495" s="122" t="e" cm="1">
        <f t="array" aca="1" ref="D1495" ca="1">INDIRECT("'1-Product Data'!S"&amp;E1495)</f>
        <v>#N/A</v>
      </c>
      <c r="E1495" s="123" t="e">
        <f t="shared" ca="1" si="23"/>
        <v>#N/A</v>
      </c>
      <c r="F1495" s="25" t="e">
        <f ca="1"/>
        <v>#N/A</v>
      </c>
    </row>
    <row r="1496" spans="4:6" x14ac:dyDescent="0.25">
      <c r="D1496" s="122" t="e" cm="1">
        <f t="array" aca="1" ref="D1496" ca="1">INDIRECT("'1-Product Data'!S"&amp;E1496)</f>
        <v>#N/A</v>
      </c>
      <c r="E1496" s="123" t="e">
        <f t="shared" ca="1" si="23"/>
        <v>#N/A</v>
      </c>
      <c r="F1496" s="25" t="e">
        <f ca="1"/>
        <v>#N/A</v>
      </c>
    </row>
    <row r="1497" spans="4:6" x14ac:dyDescent="0.25">
      <c r="D1497" s="122" t="e" cm="1">
        <f t="array" aca="1" ref="D1497" ca="1">INDIRECT("'1-Product Data'!S"&amp;E1497)</f>
        <v>#N/A</v>
      </c>
      <c r="E1497" s="123" t="e">
        <f t="shared" ca="1" si="23"/>
        <v>#N/A</v>
      </c>
      <c r="F1497" s="25" t="e">
        <f ca="1"/>
        <v>#N/A</v>
      </c>
    </row>
    <row r="1498" spans="4:6" x14ac:dyDescent="0.25">
      <c r="D1498" s="122" t="e" cm="1">
        <f t="array" aca="1" ref="D1498" ca="1">INDIRECT("'1-Product Data'!S"&amp;E1498)</f>
        <v>#N/A</v>
      </c>
      <c r="E1498" s="123" t="e">
        <f t="shared" ca="1" si="23"/>
        <v>#N/A</v>
      </c>
      <c r="F1498" s="25" t="e">
        <f ca="1"/>
        <v>#N/A</v>
      </c>
    </row>
    <row r="1499" spans="4:6" x14ac:dyDescent="0.25">
      <c r="D1499" s="122" t="e" cm="1">
        <f t="array" aca="1" ref="D1499" ca="1">INDIRECT("'1-Product Data'!S"&amp;E1499)</f>
        <v>#N/A</v>
      </c>
      <c r="E1499" s="123" t="e">
        <f t="shared" ca="1" si="23"/>
        <v>#N/A</v>
      </c>
      <c r="F1499" s="25" t="e">
        <f ca="1"/>
        <v>#N/A</v>
      </c>
    </row>
    <row r="1500" spans="4:6" ht="15.75" thickBot="1" x14ac:dyDescent="0.3">
      <c r="D1500" s="24" t="e" cm="1">
        <f t="array" aca="1" ref="D1500" ca="1">INDIRECT("'1-Product Data'!S"&amp;E1500)</f>
        <v>#N/A</v>
      </c>
      <c r="E1500" s="124" t="e">
        <f t="shared" ca="1" si="23"/>
        <v>#N/A</v>
      </c>
      <c r="F1500" s="26" t="e">
        <f ca="1"/>
        <v>#N/A</v>
      </c>
    </row>
  </sheetData>
  <sheetProtection algorithmName="SHA-512" hashValue="kXHGp///0wXQXxiYUQnfKvERmsGt80BCruMBB6qM8Ozjl4vRdmGMlVmA/fKqqZbGxsVa6S4h+HIV1P+7BO0L/A==" saltValue="3NnxBz4uTctP5inoXR8bT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D54BA3CB1BB44A96A3EC1762691F09" ma:contentTypeVersion="12" ma:contentTypeDescription="Create a new document." ma:contentTypeScope="" ma:versionID="dc2ad92452121ae90a398c5cf32785a7">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aee59056-66f8-4bcd-a41a-44a7882a6c26" xmlns:ns6="cb3f2c0b-0a7d-49e1-931e-4591b06490b7" targetNamespace="http://schemas.microsoft.com/office/2006/metadata/properties" ma:root="true" ma:fieldsID="e2ba8ba63443a67433045c125e975271" ns1:_="" ns2:_="" ns3:_="" ns4:_="" ns5:_="" ns6:_="">
    <xsd:import namespace="http://schemas.microsoft.com/sharepoint/v3"/>
    <xsd:import namespace="4ffa91fb-a0ff-4ac5-b2db-65c790d184a4"/>
    <xsd:import namespace="http://schemas.microsoft.com/sharepoint.v3"/>
    <xsd:import namespace="http://schemas.microsoft.com/sharepoint/v3/fields"/>
    <xsd:import namespace="aee59056-66f8-4bcd-a41a-44a7882a6c26"/>
    <xsd:import namespace="cb3f2c0b-0a7d-49e1-931e-4591b06490b7"/>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GenerationTime" minOccurs="0"/>
                <xsd:element ref="ns5:MediaServiceEventHashCode" minOccurs="0"/>
                <xsd:element ref="ns5:MediaServiceOCR" minOccurs="0"/>
                <xsd:element ref="ns5:MediaServiceDateTaken"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225d67c-9698-41be-9f26-11b471b89dab}" ma:internalName="TaxCatchAllLabel" ma:readOnly="true" ma:showField="CatchAllDataLabel" ma:web="cb3f2c0b-0a7d-49e1-931e-4591b06490b7">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225d67c-9698-41be-9f26-11b471b89dab}" ma:internalName="TaxCatchAll" ma:showField="CatchAllData" ma:web="cb3f2c0b-0a7d-49e1-931e-4591b06490b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e59056-66f8-4bcd-a41a-44a7882a6c2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f2c0b-0a7d-49e1-931e-4591b06490b7"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product</TermName>
          <TermId xmlns="http://schemas.microsoft.com/office/infopath/2007/PartnerControls">4978ebb0-3ecf-46f9-8bba-76e96b721f90</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WaterSense</TermName>
          <TermId xmlns="http://schemas.microsoft.com/office/infopath/2007/PartnerControls">9dd55c9d-2fbe-4677-9afd-05899853adc0</TermId>
        </TermInfo>
        <TermInfo xmlns="http://schemas.microsoft.com/office/infopath/2007/PartnerControls">
          <TermName xmlns="http://schemas.microsoft.com/office/infopath/2007/PartnerControls">notification</TermName>
          <TermId xmlns="http://schemas.microsoft.com/office/infopath/2007/PartnerControls">d7a65457-335c-4887-af16-c08bcbf6c8b9</TermId>
        </TermInfo>
        <TermInfo xmlns="http://schemas.microsoft.com/office/infopath/2007/PartnerControls">
          <TermName xmlns="http://schemas.microsoft.com/office/infopath/2007/PartnerControls">weather-based irrigation controllers</TermName>
          <TermId xmlns="http://schemas.microsoft.com/office/infopath/2007/PartnerControls">718ebfeb-66dc-4719-9e79-740c551bea29</TermId>
        </TermInfo>
        <TermInfo xmlns="http://schemas.microsoft.com/office/infopath/2007/PartnerControls">
          <TermName xmlns="http://schemas.microsoft.com/office/infopath/2007/PartnerControls">product notification template</TermName>
          <TermId xmlns="http://schemas.microsoft.com/office/infopath/2007/PartnerControls">aa9cbb95-72b2-4f23-bdc9-a0d029df2052</TermId>
        </TermInfo>
        <TermInfo xmlns="http://schemas.microsoft.com/office/infopath/2007/PartnerControls">
          <TermName xmlns="http://schemas.microsoft.com/office/infopath/2007/PartnerControls">WaterSense labeled weather-based irrigation controllers</TermName>
          <TermId xmlns="http://schemas.microsoft.com/office/infopath/2007/PartnerControls">a5ee05eb-646e-4bde-b646-9f92ccde0517</TermId>
        </TermInfo>
      </Terms>
    </TaxKeywordTaxHTField>
    <Record xmlns="4ffa91fb-a0ff-4ac5-b2db-65c790d184a4">Shared</Record>
    <Rights xmlns="4ffa91fb-a0ff-4ac5-b2db-65c790d184a4" xsi:nil="true"/>
    <Document_x0020_Creation_x0020_Date xmlns="4ffa91fb-a0ff-4ac5-b2db-65c790d184a4">2021-02-09T18:29:53+00:00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84</Value>
      <Value>64</Value>
      <Value>9</Value>
      <Value>88</Value>
      <Value>87</Value>
      <Value>86</Value>
      <Value>85</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C32D1D5-1156-435B-8D95-1132DE1B1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ee59056-66f8-4bcd-a41a-44a7882a6c26"/>
    <ds:schemaRef ds:uri="cb3f2c0b-0a7d-49e1-931e-4591b0649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0110CD-030C-46CB-8DDF-7DCE017B8F0A}">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s>
</ds:datastoreItem>
</file>

<file path=customXml/itemProps3.xml><?xml version="1.0" encoding="utf-8"?>
<ds:datastoreItem xmlns:ds="http://schemas.openxmlformats.org/officeDocument/2006/customXml" ds:itemID="{07FF0936-7531-49FF-B708-74EE7A59E0AB}">
  <ds:schemaRefs>
    <ds:schemaRef ds:uri="http://schemas.microsoft.com/sharepoint/v3/contenttype/forms"/>
  </ds:schemaRefs>
</ds:datastoreItem>
</file>

<file path=customXml/itemProps4.xml><?xml version="1.0" encoding="utf-8"?>
<ds:datastoreItem xmlns:ds="http://schemas.openxmlformats.org/officeDocument/2006/customXml" ds:itemID="{B739AD4E-F1AC-4ECC-A345-07DDBDE6883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63</vt:i4>
      </vt:variant>
    </vt:vector>
  </HeadingPairs>
  <TitlesOfParts>
    <vt:vector size="68" baseType="lpstr">
      <vt:lpstr>Instructions</vt:lpstr>
      <vt:lpstr>1-Product Data</vt:lpstr>
      <vt:lpstr>2-Base Controllers</vt:lpstr>
      <vt:lpstr>3-Paired Controllers &amp; Devices</vt:lpstr>
      <vt:lpstr>Lookups &amp; Validation</vt:lpstr>
      <vt:lpstr>Base_Controller_Brand_Name</vt:lpstr>
      <vt:lpstr>Base_Controller_Model_Name</vt:lpstr>
      <vt:lpstr>Base_Controller_Model_Number</vt:lpstr>
      <vt:lpstr>Base_Controller_Status</vt:lpstr>
      <vt:lpstr>BaseControllers</vt:lpstr>
      <vt:lpstr>Data_Brand_Name</vt:lpstr>
      <vt:lpstr>Data_Certification_Date</vt:lpstr>
      <vt:lpstr>Data_Connection_Type</vt:lpstr>
      <vt:lpstr>Data_Incomplete_Records</vt:lpstr>
      <vt:lpstr>Data_LCB</vt:lpstr>
      <vt:lpstr>Data_LCB_ID</vt:lpstr>
      <vt:lpstr>Data_Manufacturer_ID</vt:lpstr>
      <vt:lpstr>Data_Manufacturer_Name</vt:lpstr>
      <vt:lpstr>Data_Model_Name</vt:lpstr>
      <vt:lpstr>Data_Model_Number</vt:lpstr>
      <vt:lpstr>Data_Notes</vt:lpstr>
      <vt:lpstr>Data_Private_Labeler</vt:lpstr>
      <vt:lpstr>Data_Private_Labeler_ID</vt:lpstr>
      <vt:lpstr>Data_Product_Marketing</vt:lpstr>
      <vt:lpstr>Data_Product_Status</vt:lpstr>
      <vt:lpstr>Data_Product_Type</vt:lpstr>
      <vt:lpstr>Data_Sensor_Mechanism_Capacity</vt:lpstr>
      <vt:lpstr>Data_Station_Zone_Capacity</vt:lpstr>
      <vt:lpstr>Data_UPC</vt:lpstr>
      <vt:lpstr>Instructions_Base_Controller_Brand_Name</vt:lpstr>
      <vt:lpstr>Instructions_Base_Controller_Model_Name</vt:lpstr>
      <vt:lpstr>Instructions_Base_Controller_Model_Number</vt:lpstr>
      <vt:lpstr>Instructions_Base_Controller_Status</vt:lpstr>
      <vt:lpstr>Instructions_Base_Controllers</vt:lpstr>
      <vt:lpstr>Instructions_Brand_Name</vt:lpstr>
      <vt:lpstr>Instructions_Certification_Date</vt:lpstr>
      <vt:lpstr>Instructions_Connection_Type</vt:lpstr>
      <vt:lpstr>Instructions_Incomplete_Records</vt:lpstr>
      <vt:lpstr>Instructions_LCB</vt:lpstr>
      <vt:lpstr>Instructions_LCB_ID</vt:lpstr>
      <vt:lpstr>Instructions_Manufacturer_ID</vt:lpstr>
      <vt:lpstr>Instructions_Manufacturer_Name</vt:lpstr>
      <vt:lpstr>Instructions_Model_Name</vt:lpstr>
      <vt:lpstr>Instructions_Model_Number</vt:lpstr>
      <vt:lpstr>Instructions_Notes</vt:lpstr>
      <vt:lpstr>Instructions_Private_Labeler</vt:lpstr>
      <vt:lpstr>Instructions_Private_Labeler_ID</vt:lpstr>
      <vt:lpstr>Instructions_Product_Marketing</vt:lpstr>
      <vt:lpstr>Instructions_Product_Status</vt:lpstr>
      <vt:lpstr>Instructions_Product_Type</vt:lpstr>
      <vt:lpstr>Instructions_Sensor_Mechanism_Capacity</vt:lpstr>
      <vt:lpstr>Instructions_Station_Zone_Capacity</vt:lpstr>
      <vt:lpstr>Instructions_Step2</vt:lpstr>
      <vt:lpstr>Instructions_Step3</vt:lpstr>
      <vt:lpstr>Instructions_UPC</vt:lpstr>
      <vt:lpstr>Lookup_BaseControllers_Sorted</vt:lpstr>
      <vt:lpstr>Lookup_Connection_Type</vt:lpstr>
      <vt:lpstr>Lookup_Product_Type</vt:lpstr>
      <vt:lpstr>Lookup_Products_Sorted</vt:lpstr>
      <vt:lpstr>Lookup_Products_Unsorted</vt:lpstr>
      <vt:lpstr>Lookup_Yes_No</vt:lpstr>
      <vt:lpstr>Paired_Base_Controllers_Devices</vt:lpstr>
      <vt:lpstr>'2-Base Controllers'!Print_Area</vt:lpstr>
      <vt:lpstr>Instructions!Print_Area</vt:lpstr>
      <vt:lpstr>'1-Product Data'!Print_Titles</vt:lpstr>
      <vt:lpstr>'2-Base Controllers'!Print_Titles</vt:lpstr>
      <vt:lpstr>Instructions!Print_Titles</vt:lpstr>
      <vt:lpstr>VersionDate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Weather-Based Irrigation Controllers Notification Template</dc:title>
  <dc:creator>U.S. Environmental Protection Agency</dc:creator>
  <cp:keywords>WaterSense, weather-based irrigation controllers, product notification template, WaterSense labeled weather-based irrigation controllers, product, notification, template</cp:keywords>
  <cp:lastModifiedBy>Matthew Heyward</cp:lastModifiedBy>
  <cp:lastPrinted>2016-01-28T19:34:52Z</cp:lastPrinted>
  <dcterms:created xsi:type="dcterms:W3CDTF">2011-04-20T17:43:55Z</dcterms:created>
  <dcterms:modified xsi:type="dcterms:W3CDTF">2022-11-10T23:24:08Z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0x01010037D54BA3CB1BB44A96A3EC1762691F09</vt:lpwstr>
  </property>
  <property fmtid="{D5CDD505-2E9C-101B-9397-08002B2CF9AE}" pid="3" name="TaxKeyword">
    <vt:lpwstr>84;#product|4978ebb0-3ecf-46f9-8bba-76e96b721f90;#64;#template|cb800aca-f1fe-403e-bbe3-bb839eb088ab;#9;#WaterSense|9dd55c9d-2fbe-4677-9afd-05899853adc0;#88;#notification|d7a65457-335c-4887-af16-c08bcbf6c8b9;#87;#weather-based irrigation controllers|718ebfeb-66dc-4719-9e79-740c551bea29;#86;#product notification template|aa9cbb95-72b2-4f23-bdc9-a0d029df2052;#85;#WaterSense labeled weather-based irrigation controllers|a5ee05eb-646e-4bde-b646-9f92ccde0517</vt:lpwstr>
  </property>
</Properties>
</file>